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strbic\OneDrive - Ministarstvo regionalnoga razvoja i fondova Europske unije\Desktop\"/>
    </mc:Choice>
  </mc:AlternateContent>
  <xr:revisionPtr revIDLastSave="0" documentId="13_ncr:1_{F0A9C277-079D-438D-8646-8080EB015325}" xr6:coauthVersionLast="47" xr6:coauthVersionMax="47" xr10:uidLastSave="{00000000-0000-0000-0000-000000000000}"/>
  <bookViews>
    <workbookView xWindow="-120" yWindow="-120" windowWidth="29040" windowHeight="15840" tabRatio="248" activeTab="1" xr2:uid="{00000000-000D-0000-FFFF-FFFF00000000}"/>
  </bookViews>
  <sheets>
    <sheet name="Obrazac B2 - proračun projekta" sheetId="3" r:id="rId1"/>
    <sheet name="Obrazac B2 - proračun projekta " sheetId="5" r:id="rId2"/>
    <sheet name="Sheet3" sheetId="6" state="hidden" r:id="rId3"/>
    <sheet name="Sheet1" sheetId="4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3" l="1"/>
  <c r="F20" i="3"/>
  <c r="F18" i="3"/>
  <c r="F17" i="3"/>
  <c r="F16" i="3"/>
  <c r="F15" i="3"/>
  <c r="F14" i="3"/>
  <c r="F13" i="3"/>
  <c r="D20" i="3"/>
  <c r="D18" i="3"/>
  <c r="D17" i="3"/>
  <c r="D15" i="3"/>
  <c r="D14" i="3"/>
  <c r="D13" i="3"/>
  <c r="D12" i="3"/>
  <c r="B18" i="3"/>
  <c r="B17" i="3"/>
  <c r="B15" i="3"/>
  <c r="B14" i="3"/>
  <c r="B13" i="3"/>
  <c r="D22" i="5"/>
  <c r="D20" i="5"/>
  <c r="D21" i="5"/>
  <c r="D19" i="5"/>
  <c r="D18" i="5"/>
  <c r="D17" i="5"/>
  <c r="D16" i="5"/>
  <c r="D15" i="5"/>
  <c r="G19" i="3"/>
  <c r="F19" i="3"/>
  <c r="G18" i="3"/>
  <c r="G17" i="3"/>
  <c r="G16" i="3"/>
  <c r="G15" i="3"/>
  <c r="G14" i="3"/>
  <c r="G13" i="3"/>
  <c r="G12" i="3"/>
  <c r="F12" i="3"/>
  <c r="L190" i="3"/>
  <c r="L189" i="3"/>
  <c r="L188" i="3"/>
  <c r="L186" i="3"/>
  <c r="L185" i="3"/>
  <c r="L184" i="3"/>
  <c r="L182" i="3"/>
  <c r="M182" i="3" s="1"/>
  <c r="L181" i="3"/>
  <c r="M181" i="3" s="1"/>
  <c r="L180" i="3"/>
  <c r="M180" i="3" s="1"/>
  <c r="L178" i="3"/>
  <c r="L177" i="3"/>
  <c r="M177" i="3" s="1"/>
  <c r="L176" i="3"/>
  <c r="L175" i="3"/>
  <c r="L173" i="3"/>
  <c r="L171" i="3"/>
  <c r="M171" i="3" s="1"/>
  <c r="L172" i="3"/>
  <c r="L170" i="3"/>
  <c r="M163" i="3"/>
  <c r="M162" i="3"/>
  <c r="M161" i="3"/>
  <c r="L163" i="3"/>
  <c r="L162" i="3"/>
  <c r="L161" i="3"/>
  <c r="K163" i="3"/>
  <c r="K162" i="3"/>
  <c r="K161" i="3"/>
  <c r="J163" i="3"/>
  <c r="J162" i="3"/>
  <c r="J161" i="3"/>
  <c r="M159" i="3"/>
  <c r="M158" i="3"/>
  <c r="M157" i="3"/>
  <c r="L159" i="3"/>
  <c r="L158" i="3"/>
  <c r="L157" i="3"/>
  <c r="K159" i="3"/>
  <c r="K158" i="3"/>
  <c r="K157" i="3"/>
  <c r="J159" i="3"/>
  <c r="J158" i="3"/>
  <c r="J157" i="3"/>
  <c r="L155" i="3"/>
  <c r="L154" i="3"/>
  <c r="L153" i="3"/>
  <c r="L151" i="3"/>
  <c r="L150" i="3"/>
  <c r="L149" i="3"/>
  <c r="L148" i="3"/>
  <c r="L146" i="3"/>
  <c r="L144" i="3"/>
  <c r="M144" i="3" s="1"/>
  <c r="L145" i="3"/>
  <c r="M145" i="3" s="1"/>
  <c r="L143" i="3"/>
  <c r="L136" i="3"/>
  <c r="L135" i="3"/>
  <c r="L134" i="3"/>
  <c r="L132" i="3"/>
  <c r="L131" i="3"/>
  <c r="L130" i="3"/>
  <c r="L128" i="3"/>
  <c r="L127" i="3"/>
  <c r="M127" i="3" s="1"/>
  <c r="L126" i="3"/>
  <c r="M126" i="3" s="1"/>
  <c r="L124" i="3"/>
  <c r="L123" i="3"/>
  <c r="L122" i="3"/>
  <c r="L121" i="3"/>
  <c r="L119" i="3"/>
  <c r="L117" i="3"/>
  <c r="L118" i="3"/>
  <c r="M118" i="3" s="1"/>
  <c r="L116" i="3"/>
  <c r="L109" i="3"/>
  <c r="L108" i="3"/>
  <c r="L107" i="3"/>
  <c r="L105" i="3"/>
  <c r="L104" i="3"/>
  <c r="L103" i="3"/>
  <c r="L101" i="3"/>
  <c r="L100" i="3"/>
  <c r="L99" i="3"/>
  <c r="L97" i="3"/>
  <c r="L96" i="3"/>
  <c r="L95" i="3"/>
  <c r="L94" i="3"/>
  <c r="L92" i="3"/>
  <c r="L90" i="3"/>
  <c r="L91" i="3"/>
  <c r="L89" i="3"/>
  <c r="L82" i="3"/>
  <c r="L81" i="3"/>
  <c r="L80" i="3"/>
  <c r="L78" i="3"/>
  <c r="L77" i="3"/>
  <c r="L76" i="3"/>
  <c r="J78" i="3"/>
  <c r="J77" i="3"/>
  <c r="J76" i="3"/>
  <c r="L74" i="3"/>
  <c r="L73" i="3"/>
  <c r="L72" i="3"/>
  <c r="M72" i="3" s="1"/>
  <c r="L70" i="3"/>
  <c r="L69" i="3"/>
  <c r="L68" i="3"/>
  <c r="L67" i="3"/>
  <c r="L65" i="3"/>
  <c r="L63" i="3"/>
  <c r="L64" i="3"/>
  <c r="L62" i="3"/>
  <c r="L55" i="3"/>
  <c r="L54" i="3"/>
  <c r="L53" i="3"/>
  <c r="M53" i="3" s="1"/>
  <c r="L51" i="3"/>
  <c r="L50" i="3"/>
  <c r="L49" i="3"/>
  <c r="M49" i="3" s="1"/>
  <c r="J50" i="3"/>
  <c r="J49" i="3"/>
  <c r="L47" i="3"/>
  <c r="L46" i="3"/>
  <c r="L45" i="3"/>
  <c r="L43" i="3"/>
  <c r="J43" i="3"/>
  <c r="L42" i="3"/>
  <c r="L41" i="3"/>
  <c r="M41" i="3" s="1"/>
  <c r="L40" i="3"/>
  <c r="L38" i="3"/>
  <c r="L36" i="3"/>
  <c r="L37" i="3"/>
  <c r="M37" i="3" s="1"/>
  <c r="L35" i="3"/>
  <c r="L27" i="3"/>
  <c r="L26" i="3"/>
  <c r="J27" i="3"/>
  <c r="J26" i="3"/>
  <c r="C15" i="5"/>
  <c r="C20" i="5"/>
  <c r="C23" i="5"/>
  <c r="I30" i="5"/>
  <c r="I29" i="5"/>
  <c r="I165" i="5"/>
  <c r="I164" i="5"/>
  <c r="I161" i="5"/>
  <c r="I160" i="5"/>
  <c r="I120" i="5"/>
  <c r="E29" i="5"/>
  <c r="E30" i="5"/>
  <c r="I14" i="6"/>
  <c r="I15" i="6"/>
  <c r="I16" i="6"/>
  <c r="I19" i="6"/>
  <c r="I21" i="6" s="1"/>
  <c r="I20" i="6"/>
  <c r="I24" i="6"/>
  <c r="I26" i="6" s="1"/>
  <c r="I25" i="6"/>
  <c r="I32" i="6"/>
  <c r="I34" i="6" s="1"/>
  <c r="I33" i="6"/>
  <c r="I41" i="6"/>
  <c r="I42" i="6"/>
  <c r="I43" i="6"/>
  <c r="I46" i="6"/>
  <c r="I47" i="6"/>
  <c r="I51" i="6"/>
  <c r="I52" i="6"/>
  <c r="I59" i="6"/>
  <c r="I60" i="6"/>
  <c r="I68" i="6"/>
  <c r="I69" i="6"/>
  <c r="I70" i="6"/>
  <c r="I71" i="6" s="1"/>
  <c r="I73" i="6"/>
  <c r="I74" i="6"/>
  <c r="I78" i="6"/>
  <c r="I80" i="6" s="1"/>
  <c r="I79" i="6"/>
  <c r="I82" i="6"/>
  <c r="I83" i="6"/>
  <c r="I86" i="6"/>
  <c r="I88" i="6" s="1"/>
  <c r="I87" i="6"/>
  <c r="I95" i="6"/>
  <c r="I96" i="6"/>
  <c r="I97" i="6"/>
  <c r="I100" i="6"/>
  <c r="I101" i="6"/>
  <c r="I105" i="6"/>
  <c r="I106" i="6"/>
  <c r="I109" i="6"/>
  <c r="I110" i="6"/>
  <c r="I113" i="6"/>
  <c r="I114" i="6"/>
  <c r="I122" i="6"/>
  <c r="I123" i="6"/>
  <c r="I124" i="6"/>
  <c r="I127" i="6"/>
  <c r="I129" i="6" s="1"/>
  <c r="I128" i="6"/>
  <c r="I132" i="6"/>
  <c r="I133" i="6"/>
  <c r="I149" i="6"/>
  <c r="I150" i="6"/>
  <c r="I151" i="6"/>
  <c r="I154" i="6"/>
  <c r="I155" i="6"/>
  <c r="I159" i="6"/>
  <c r="I160" i="6"/>
  <c r="I163" i="6"/>
  <c r="I165" i="6" s="1"/>
  <c r="I164" i="6"/>
  <c r="I167" i="6"/>
  <c r="I168" i="6"/>
  <c r="E168" i="6"/>
  <c r="E167" i="6"/>
  <c r="E164" i="6"/>
  <c r="E163" i="6"/>
  <c r="E160" i="6"/>
  <c r="E159" i="6"/>
  <c r="E155" i="6"/>
  <c r="E154" i="6"/>
  <c r="E151" i="6"/>
  <c r="E150" i="6"/>
  <c r="E149" i="6"/>
  <c r="A144" i="6"/>
  <c r="E141" i="6"/>
  <c r="E140" i="6"/>
  <c r="E137" i="6"/>
  <c r="E136" i="6"/>
  <c r="E133" i="6"/>
  <c r="E132" i="6"/>
  <c r="E128" i="6"/>
  <c r="E127" i="6"/>
  <c r="E124" i="6"/>
  <c r="E123" i="6"/>
  <c r="E122" i="6"/>
  <c r="A117" i="6"/>
  <c r="E114" i="6"/>
  <c r="E113" i="6"/>
  <c r="E110" i="6"/>
  <c r="E109" i="6"/>
  <c r="E106" i="6"/>
  <c r="E105" i="6"/>
  <c r="E101" i="6"/>
  <c r="E100" i="6"/>
  <c r="E97" i="6"/>
  <c r="E96" i="6"/>
  <c r="E95" i="6"/>
  <c r="A90" i="6"/>
  <c r="E87" i="6"/>
  <c r="E86" i="6"/>
  <c r="E83" i="6"/>
  <c r="E82" i="6"/>
  <c r="E79" i="6"/>
  <c r="E78" i="6"/>
  <c r="E74" i="6"/>
  <c r="E73" i="6"/>
  <c r="E70" i="6"/>
  <c r="E69" i="6"/>
  <c r="E68" i="6"/>
  <c r="A63" i="6"/>
  <c r="E60" i="6"/>
  <c r="E59" i="6"/>
  <c r="E61" i="6" s="1"/>
  <c r="E56" i="6"/>
  <c r="E55" i="6"/>
  <c r="E52" i="6"/>
  <c r="E51" i="6"/>
  <c r="E47" i="6"/>
  <c r="E46" i="6"/>
  <c r="E48" i="6" s="1"/>
  <c r="E43" i="6"/>
  <c r="E42" i="6"/>
  <c r="E41" i="6"/>
  <c r="A36" i="6"/>
  <c r="E33" i="6"/>
  <c r="E32" i="6"/>
  <c r="E34" i="6" s="1"/>
  <c r="E29" i="6"/>
  <c r="E28" i="6"/>
  <c r="E25" i="6"/>
  <c r="E24" i="6"/>
  <c r="E20" i="6"/>
  <c r="E19" i="6"/>
  <c r="E16" i="6"/>
  <c r="E15" i="6"/>
  <c r="E14" i="6"/>
  <c r="A9" i="6"/>
  <c r="J7" i="6"/>
  <c r="E6" i="6"/>
  <c r="E5" i="6"/>
  <c r="A1" i="6"/>
  <c r="I192" i="5"/>
  <c r="E192" i="5"/>
  <c r="I191" i="5"/>
  <c r="E191" i="5"/>
  <c r="I188" i="5"/>
  <c r="E188" i="5"/>
  <c r="I187" i="5"/>
  <c r="E187" i="5"/>
  <c r="I184" i="5"/>
  <c r="E184" i="5"/>
  <c r="I183" i="5"/>
  <c r="E183" i="5"/>
  <c r="I179" i="5"/>
  <c r="E179" i="5"/>
  <c r="I178" i="5"/>
  <c r="E178" i="5"/>
  <c r="I175" i="5"/>
  <c r="E175" i="5"/>
  <c r="I174" i="5"/>
  <c r="E174" i="5"/>
  <c r="J174" i="5" s="1"/>
  <c r="I173" i="5"/>
  <c r="E173" i="5"/>
  <c r="A168" i="5"/>
  <c r="E165" i="5"/>
  <c r="E164" i="5"/>
  <c r="E161" i="5"/>
  <c r="E160" i="5"/>
  <c r="I157" i="5"/>
  <c r="E157" i="5"/>
  <c r="I156" i="5"/>
  <c r="E156" i="5"/>
  <c r="I152" i="5"/>
  <c r="E152" i="5"/>
  <c r="I151" i="5"/>
  <c r="E151" i="5"/>
  <c r="I148" i="5"/>
  <c r="E148" i="5"/>
  <c r="I147" i="5"/>
  <c r="E147" i="5"/>
  <c r="I146" i="5"/>
  <c r="E146" i="5"/>
  <c r="A141" i="5"/>
  <c r="I138" i="5"/>
  <c r="E138" i="5"/>
  <c r="I137" i="5"/>
  <c r="E137" i="5"/>
  <c r="I134" i="5"/>
  <c r="E134" i="5"/>
  <c r="I133" i="5"/>
  <c r="E133" i="5"/>
  <c r="I130" i="5"/>
  <c r="E130" i="5"/>
  <c r="I129" i="5"/>
  <c r="E129" i="5"/>
  <c r="I125" i="5"/>
  <c r="E125" i="5"/>
  <c r="I124" i="5"/>
  <c r="E124" i="5"/>
  <c r="I121" i="5"/>
  <c r="E121" i="5"/>
  <c r="E120" i="5"/>
  <c r="I119" i="5"/>
  <c r="E119" i="5"/>
  <c r="A114" i="5"/>
  <c r="I111" i="5"/>
  <c r="E111" i="5"/>
  <c r="I110" i="5"/>
  <c r="E110" i="5"/>
  <c r="E112" i="5" s="1"/>
  <c r="I107" i="5"/>
  <c r="E107" i="5"/>
  <c r="I106" i="5"/>
  <c r="E106" i="5"/>
  <c r="I103" i="5"/>
  <c r="E103" i="5"/>
  <c r="I102" i="5"/>
  <c r="E102" i="5"/>
  <c r="I98" i="5"/>
  <c r="E98" i="5"/>
  <c r="I97" i="5"/>
  <c r="E97" i="5"/>
  <c r="I94" i="5"/>
  <c r="E94" i="5"/>
  <c r="I93" i="5"/>
  <c r="E93" i="5"/>
  <c r="I92" i="5"/>
  <c r="E92" i="5"/>
  <c r="A87" i="5"/>
  <c r="I84" i="5"/>
  <c r="E84" i="5"/>
  <c r="I83" i="5"/>
  <c r="E83" i="5"/>
  <c r="E80" i="5"/>
  <c r="J80" i="5" s="1"/>
  <c r="E79" i="5"/>
  <c r="J79" i="5" s="1"/>
  <c r="I76" i="5"/>
  <c r="E76" i="5"/>
  <c r="I75" i="5"/>
  <c r="E75" i="5"/>
  <c r="I71" i="5"/>
  <c r="E71" i="5"/>
  <c r="I70" i="5"/>
  <c r="E70" i="5"/>
  <c r="I67" i="5"/>
  <c r="E67" i="5"/>
  <c r="I66" i="5"/>
  <c r="E66" i="5"/>
  <c r="I65" i="5"/>
  <c r="E65" i="5"/>
  <c r="A60" i="5"/>
  <c r="I57" i="5"/>
  <c r="E57" i="5"/>
  <c r="J57" i="5" s="1"/>
  <c r="I56" i="5"/>
  <c r="E56" i="5"/>
  <c r="J56" i="5" s="1"/>
  <c r="E53" i="5"/>
  <c r="J53" i="5" s="1"/>
  <c r="E52" i="5"/>
  <c r="J52" i="5" s="1"/>
  <c r="I49" i="5"/>
  <c r="E49" i="5"/>
  <c r="J49" i="5" s="1"/>
  <c r="I48" i="5"/>
  <c r="E48" i="5"/>
  <c r="J48" i="5" s="1"/>
  <c r="I44" i="5"/>
  <c r="E44" i="5"/>
  <c r="J44" i="5" s="1"/>
  <c r="I43" i="5"/>
  <c r="E43" i="5"/>
  <c r="E45" i="5" s="1"/>
  <c r="I40" i="5"/>
  <c r="E40" i="5"/>
  <c r="J40" i="5" s="1"/>
  <c r="I39" i="5"/>
  <c r="E39" i="5"/>
  <c r="I38" i="5"/>
  <c r="E38" i="5"/>
  <c r="J38" i="5" s="1"/>
  <c r="A33" i="5"/>
  <c r="A25" i="5"/>
  <c r="B20" i="3"/>
  <c r="B16" i="3"/>
  <c r="B12" i="3"/>
  <c r="A30" i="3"/>
  <c r="M55" i="3"/>
  <c r="M54" i="3"/>
  <c r="J54" i="3"/>
  <c r="K54" i="3" s="1"/>
  <c r="E54" i="3"/>
  <c r="F54" i="3" s="1"/>
  <c r="K53" i="3"/>
  <c r="J53" i="3"/>
  <c r="E53" i="3"/>
  <c r="E55" i="3" s="1"/>
  <c r="F55" i="3" s="1"/>
  <c r="M51" i="3"/>
  <c r="K51" i="3"/>
  <c r="M50" i="3"/>
  <c r="K50" i="3"/>
  <c r="E50" i="3"/>
  <c r="F50" i="3" s="1"/>
  <c r="K49" i="3"/>
  <c r="E49" i="3"/>
  <c r="M46" i="3"/>
  <c r="J46" i="3"/>
  <c r="K46" i="3" s="1"/>
  <c r="E46" i="3"/>
  <c r="F46" i="3" s="1"/>
  <c r="M45" i="3"/>
  <c r="J45" i="3"/>
  <c r="K45" i="3" s="1"/>
  <c r="E45" i="3"/>
  <c r="E47" i="3" s="1"/>
  <c r="F47" i="3" s="1"/>
  <c r="J41" i="3"/>
  <c r="K41" i="3" s="1"/>
  <c r="E41" i="3"/>
  <c r="F41" i="3" s="1"/>
  <c r="M40" i="3"/>
  <c r="J40" i="3"/>
  <c r="J42" i="3" s="1"/>
  <c r="E40" i="3"/>
  <c r="E42" i="3" s="1"/>
  <c r="F42" i="3" s="1"/>
  <c r="M38" i="3"/>
  <c r="J37" i="3"/>
  <c r="K37" i="3" s="1"/>
  <c r="E37" i="3"/>
  <c r="F37" i="3" s="1"/>
  <c r="M36" i="3"/>
  <c r="J36" i="3"/>
  <c r="K36" i="3" s="1"/>
  <c r="E36" i="3"/>
  <c r="F36" i="3" s="1"/>
  <c r="M35" i="3"/>
  <c r="J35" i="3"/>
  <c r="K35" i="3" s="1"/>
  <c r="E35" i="3"/>
  <c r="A22" i="3"/>
  <c r="E20" i="3"/>
  <c r="E17" i="3"/>
  <c r="E12" i="3"/>
  <c r="E3" i="4"/>
  <c r="E4" i="4"/>
  <c r="E5" i="4"/>
  <c r="E6" i="4"/>
  <c r="E7" i="4"/>
  <c r="E8" i="4"/>
  <c r="E9" i="4"/>
  <c r="E10" i="4"/>
  <c r="E2" i="4"/>
  <c r="C10" i="4"/>
  <c r="C9" i="4"/>
  <c r="C8" i="4"/>
  <c r="C7" i="4"/>
  <c r="C6" i="4"/>
  <c r="C5" i="4"/>
  <c r="C4" i="4"/>
  <c r="C3" i="4"/>
  <c r="C2" i="4"/>
  <c r="D10" i="4"/>
  <c r="B10" i="4"/>
  <c r="D8" i="4"/>
  <c r="B8" i="4"/>
  <c r="D7" i="4"/>
  <c r="B7" i="4"/>
  <c r="D6" i="4"/>
  <c r="B6" i="4"/>
  <c r="D5" i="4"/>
  <c r="B5" i="4"/>
  <c r="D4" i="4"/>
  <c r="B4" i="4"/>
  <c r="D3" i="4"/>
  <c r="B3" i="4"/>
  <c r="D2" i="4"/>
  <c r="B2" i="4"/>
  <c r="M190" i="3"/>
  <c r="M189" i="3"/>
  <c r="M188" i="3"/>
  <c r="J189" i="3"/>
  <c r="K189" i="3" s="1"/>
  <c r="J188" i="3"/>
  <c r="K188" i="3" s="1"/>
  <c r="M186" i="3"/>
  <c r="M185" i="3"/>
  <c r="M184" i="3"/>
  <c r="J185" i="3"/>
  <c r="K185" i="3" s="1"/>
  <c r="J184" i="3"/>
  <c r="K184" i="3" s="1"/>
  <c r="J181" i="3"/>
  <c r="K181" i="3" s="1"/>
  <c r="J180" i="3"/>
  <c r="K180" i="3" s="1"/>
  <c r="M178" i="3"/>
  <c r="M176" i="3"/>
  <c r="M175" i="3"/>
  <c r="J176" i="3"/>
  <c r="K176" i="3" s="1"/>
  <c r="J175" i="3"/>
  <c r="M173" i="3"/>
  <c r="M172" i="3"/>
  <c r="M170" i="3"/>
  <c r="J172" i="3"/>
  <c r="K172" i="3" s="1"/>
  <c r="J171" i="3"/>
  <c r="K171" i="3" s="1"/>
  <c r="J170" i="3"/>
  <c r="M155" i="3"/>
  <c r="M154" i="3"/>
  <c r="M153" i="3"/>
  <c r="J154" i="3"/>
  <c r="J153" i="3"/>
  <c r="K153" i="3" s="1"/>
  <c r="M151" i="3"/>
  <c r="M150" i="3"/>
  <c r="M149" i="3"/>
  <c r="M148" i="3"/>
  <c r="J149" i="3"/>
  <c r="K149" i="3" s="1"/>
  <c r="J148" i="3"/>
  <c r="K148" i="3" s="1"/>
  <c r="M146" i="3"/>
  <c r="M143" i="3"/>
  <c r="J145" i="3"/>
  <c r="K145" i="3" s="1"/>
  <c r="J144" i="3"/>
  <c r="K144" i="3" s="1"/>
  <c r="J143" i="3"/>
  <c r="K143" i="3" s="1"/>
  <c r="M136" i="3"/>
  <c r="M135" i="3"/>
  <c r="M134" i="3"/>
  <c r="J135" i="3"/>
  <c r="K135" i="3" s="1"/>
  <c r="J134" i="3"/>
  <c r="K134" i="3" s="1"/>
  <c r="M132" i="3"/>
  <c r="M131" i="3"/>
  <c r="M130" i="3"/>
  <c r="J131" i="3"/>
  <c r="J130" i="3"/>
  <c r="K130" i="3" s="1"/>
  <c r="M128" i="3"/>
  <c r="J127" i="3"/>
  <c r="K127" i="3" s="1"/>
  <c r="J126" i="3"/>
  <c r="K126" i="3" s="1"/>
  <c r="M124" i="3"/>
  <c r="M123" i="3"/>
  <c r="M122" i="3"/>
  <c r="M121" i="3"/>
  <c r="J122" i="3"/>
  <c r="K122" i="3" s="1"/>
  <c r="J121" i="3"/>
  <c r="K121" i="3" s="1"/>
  <c r="M119" i="3"/>
  <c r="M117" i="3"/>
  <c r="M116" i="3"/>
  <c r="J118" i="3"/>
  <c r="K118" i="3" s="1"/>
  <c r="J117" i="3"/>
  <c r="K117" i="3" s="1"/>
  <c r="J116" i="3"/>
  <c r="M109" i="3"/>
  <c r="M108" i="3"/>
  <c r="M107" i="3"/>
  <c r="J108" i="3"/>
  <c r="K108" i="3" s="1"/>
  <c r="J107" i="3"/>
  <c r="K107" i="3" s="1"/>
  <c r="M105" i="3"/>
  <c r="M104" i="3"/>
  <c r="M103" i="3"/>
  <c r="J104" i="3"/>
  <c r="J103" i="3"/>
  <c r="K103" i="3" s="1"/>
  <c r="M101" i="3"/>
  <c r="M100" i="3"/>
  <c r="M99" i="3"/>
  <c r="J100" i="3"/>
  <c r="K100" i="3" s="1"/>
  <c r="J99" i="3"/>
  <c r="K99" i="3" s="1"/>
  <c r="M97" i="3"/>
  <c r="M96" i="3"/>
  <c r="M95" i="3"/>
  <c r="M94" i="3"/>
  <c r="J95" i="3"/>
  <c r="K95" i="3" s="1"/>
  <c r="J94" i="3"/>
  <c r="K94" i="3" s="1"/>
  <c r="M91" i="3"/>
  <c r="M90" i="3"/>
  <c r="M89" i="3"/>
  <c r="J90" i="3"/>
  <c r="K90" i="3" s="1"/>
  <c r="J91" i="3"/>
  <c r="K91" i="3" s="1"/>
  <c r="J89" i="3"/>
  <c r="K89" i="3" s="1"/>
  <c r="M82" i="3"/>
  <c r="M81" i="3"/>
  <c r="M80" i="3"/>
  <c r="J81" i="3"/>
  <c r="K81" i="3" s="1"/>
  <c r="J80" i="3"/>
  <c r="K80" i="3" s="1"/>
  <c r="M78" i="3"/>
  <c r="M77" i="3"/>
  <c r="M76" i="3"/>
  <c r="K78" i="3"/>
  <c r="K77" i="3"/>
  <c r="K76" i="3"/>
  <c r="M73" i="3"/>
  <c r="M68" i="3"/>
  <c r="M67" i="3"/>
  <c r="J73" i="3"/>
  <c r="K73" i="3" s="1"/>
  <c r="J72" i="3"/>
  <c r="K72" i="3" s="1"/>
  <c r="J68" i="3"/>
  <c r="K68" i="3" s="1"/>
  <c r="J67" i="3"/>
  <c r="K67" i="3" s="1"/>
  <c r="M65" i="3"/>
  <c r="M64" i="3"/>
  <c r="M63" i="3"/>
  <c r="M62" i="3"/>
  <c r="J63" i="3"/>
  <c r="K63" i="3" s="1"/>
  <c r="J64" i="3"/>
  <c r="K64" i="3" s="1"/>
  <c r="J62" i="3"/>
  <c r="K62" i="3" s="1"/>
  <c r="J70" i="5" l="1"/>
  <c r="J76" i="5"/>
  <c r="J84" i="5"/>
  <c r="J30" i="5"/>
  <c r="J66" i="5"/>
  <c r="J71" i="5"/>
  <c r="I31" i="5"/>
  <c r="J29" i="5"/>
  <c r="J161" i="5"/>
  <c r="J148" i="5"/>
  <c r="J156" i="5"/>
  <c r="I162" i="5"/>
  <c r="J67" i="5"/>
  <c r="J75" i="5"/>
  <c r="J83" i="5"/>
  <c r="J39" i="5"/>
  <c r="J43" i="5"/>
  <c r="J175" i="5"/>
  <c r="J183" i="5"/>
  <c r="J188" i="5"/>
  <c r="J65" i="5"/>
  <c r="J173" i="5"/>
  <c r="J178" i="5"/>
  <c r="J184" i="5"/>
  <c r="J191" i="5"/>
  <c r="J187" i="5"/>
  <c r="J179" i="5"/>
  <c r="J192" i="5"/>
  <c r="J146" i="5"/>
  <c r="J151" i="5"/>
  <c r="J157" i="5"/>
  <c r="I166" i="5"/>
  <c r="J147" i="5"/>
  <c r="J152" i="5"/>
  <c r="J160" i="5"/>
  <c r="J164" i="5"/>
  <c r="J165" i="5"/>
  <c r="J93" i="5"/>
  <c r="J98" i="5"/>
  <c r="J106" i="5"/>
  <c r="J111" i="5"/>
  <c r="J121" i="5"/>
  <c r="J129" i="5"/>
  <c r="J134" i="5"/>
  <c r="J92" i="5"/>
  <c r="J97" i="5"/>
  <c r="J103" i="5"/>
  <c r="J94" i="5"/>
  <c r="J102" i="5"/>
  <c r="J107" i="5"/>
  <c r="J119" i="5"/>
  <c r="J110" i="5"/>
  <c r="J125" i="5"/>
  <c r="J133" i="5"/>
  <c r="J138" i="5"/>
  <c r="J124" i="5"/>
  <c r="J130" i="5"/>
  <c r="J137" i="5"/>
  <c r="J120" i="5"/>
  <c r="E180" i="5"/>
  <c r="E99" i="5"/>
  <c r="E31" i="5"/>
  <c r="B15" i="5" s="1"/>
  <c r="I77" i="5"/>
  <c r="E193" i="5"/>
  <c r="I169" i="6"/>
  <c r="I156" i="6"/>
  <c r="E111" i="6"/>
  <c r="E75" i="6"/>
  <c r="E76" i="6" s="1"/>
  <c r="I107" i="6"/>
  <c r="I53" i="6"/>
  <c r="E115" i="6"/>
  <c r="I84" i="6"/>
  <c r="I111" i="6"/>
  <c r="I98" i="6"/>
  <c r="E165" i="6"/>
  <c r="E125" i="6"/>
  <c r="I115" i="6"/>
  <c r="I48" i="6"/>
  <c r="I125" i="6"/>
  <c r="I130" i="6" s="1"/>
  <c r="I75" i="6"/>
  <c r="I76" i="6" s="1"/>
  <c r="E30" i="6"/>
  <c r="I22" i="6"/>
  <c r="I17" i="6"/>
  <c r="E26" i="6"/>
  <c r="I44" i="6"/>
  <c r="I134" i="6"/>
  <c r="I61" i="6"/>
  <c r="I161" i="6"/>
  <c r="I152" i="6"/>
  <c r="I102" i="6"/>
  <c r="E98" i="6"/>
  <c r="E7" i="6"/>
  <c r="I6" i="6"/>
  <c r="E129" i="6"/>
  <c r="I5" i="6"/>
  <c r="E17" i="6"/>
  <c r="E44" i="6"/>
  <c r="E49" i="6" s="1"/>
  <c r="E130" i="6"/>
  <c r="E84" i="6"/>
  <c r="E134" i="6"/>
  <c r="E71" i="6"/>
  <c r="E152" i="6"/>
  <c r="E156" i="6"/>
  <c r="E169" i="6"/>
  <c r="E57" i="6"/>
  <c r="E107" i="6"/>
  <c r="E21" i="6"/>
  <c r="E80" i="6"/>
  <c r="E88" i="6"/>
  <c r="E102" i="6"/>
  <c r="E161" i="6"/>
  <c r="E53" i="6"/>
  <c r="E138" i="6"/>
  <c r="E142" i="6"/>
  <c r="E68" i="5"/>
  <c r="E189" i="5"/>
  <c r="I68" i="5"/>
  <c r="E149" i="5"/>
  <c r="E104" i="5"/>
  <c r="I139" i="5"/>
  <c r="I122" i="5"/>
  <c r="I41" i="5"/>
  <c r="I95" i="5"/>
  <c r="I99" i="5"/>
  <c r="I180" i="5"/>
  <c r="I131" i="5"/>
  <c r="E54" i="5"/>
  <c r="J54" i="5" s="1"/>
  <c r="E72" i="5"/>
  <c r="E81" i="5"/>
  <c r="J81" i="5" s="1"/>
  <c r="I85" i="5"/>
  <c r="E85" i="5"/>
  <c r="E126" i="5"/>
  <c r="I153" i="5"/>
  <c r="I158" i="5"/>
  <c r="I176" i="5"/>
  <c r="E185" i="5"/>
  <c r="I189" i="5"/>
  <c r="E41" i="5"/>
  <c r="I50" i="5"/>
  <c r="E58" i="5"/>
  <c r="E108" i="5"/>
  <c r="E122" i="5"/>
  <c r="I108" i="5"/>
  <c r="E135" i="5"/>
  <c r="E158" i="5"/>
  <c r="I58" i="5"/>
  <c r="I72" i="5"/>
  <c r="E77" i="5"/>
  <c r="E95" i="5"/>
  <c r="I135" i="5"/>
  <c r="I149" i="5"/>
  <c r="E162" i="5"/>
  <c r="E166" i="5"/>
  <c r="E176" i="5"/>
  <c r="I45" i="5"/>
  <c r="J45" i="5" s="1"/>
  <c r="E50" i="5"/>
  <c r="I104" i="5"/>
  <c r="I112" i="5"/>
  <c r="J112" i="5" s="1"/>
  <c r="I126" i="5"/>
  <c r="E131" i="5"/>
  <c r="E139" i="5"/>
  <c r="E153" i="5"/>
  <c r="I185" i="5"/>
  <c r="I193" i="5"/>
  <c r="F53" i="3"/>
  <c r="M47" i="3"/>
  <c r="J47" i="3"/>
  <c r="J55" i="3"/>
  <c r="K55" i="3" s="1"/>
  <c r="E38" i="3"/>
  <c r="E43" i="3" s="1"/>
  <c r="F43" i="3" s="1"/>
  <c r="E51" i="3"/>
  <c r="F51" i="3" s="1"/>
  <c r="J38" i="3"/>
  <c r="F40" i="3"/>
  <c r="K38" i="3"/>
  <c r="K40" i="3"/>
  <c r="K42" i="3" s="1"/>
  <c r="M42" i="3" s="1"/>
  <c r="F45" i="3"/>
  <c r="F35" i="3"/>
  <c r="F38" i="3" s="1"/>
  <c r="F49" i="3"/>
  <c r="J177" i="3"/>
  <c r="K177" i="3" s="1"/>
  <c r="J123" i="3"/>
  <c r="K123" i="3" s="1"/>
  <c r="K175" i="3"/>
  <c r="J105" i="3"/>
  <c r="K105" i="3" s="1"/>
  <c r="J119" i="3"/>
  <c r="J173" i="3"/>
  <c r="M74" i="3"/>
  <c r="M92" i="3"/>
  <c r="K104" i="3"/>
  <c r="J182" i="3"/>
  <c r="K182" i="3" s="1"/>
  <c r="K69" i="3"/>
  <c r="M69" i="3" s="1"/>
  <c r="J128" i="3"/>
  <c r="K128" i="3" s="1"/>
  <c r="K170" i="3"/>
  <c r="J155" i="3"/>
  <c r="K155" i="3" s="1"/>
  <c r="K116" i="3"/>
  <c r="J132" i="3"/>
  <c r="K132" i="3" s="1"/>
  <c r="J190" i="3"/>
  <c r="K190" i="3" s="1"/>
  <c r="K65" i="3"/>
  <c r="J82" i="3"/>
  <c r="K82" i="3" s="1"/>
  <c r="K92" i="3"/>
  <c r="J136" i="3"/>
  <c r="K136" i="3" s="1"/>
  <c r="D9" i="4"/>
  <c r="B9" i="4"/>
  <c r="J96" i="3"/>
  <c r="K96" i="3" s="1"/>
  <c r="J186" i="3"/>
  <c r="K186" i="3" s="1"/>
  <c r="J101" i="3"/>
  <c r="K101" i="3" s="1"/>
  <c r="J69" i="3"/>
  <c r="J109" i="3"/>
  <c r="K109" i="3" s="1"/>
  <c r="J150" i="3"/>
  <c r="K150" i="3" s="1"/>
  <c r="J65" i="3"/>
  <c r="J92" i="3"/>
  <c r="J146" i="3"/>
  <c r="J74" i="3"/>
  <c r="K74" i="3" s="1"/>
  <c r="K131" i="3"/>
  <c r="K154" i="3"/>
  <c r="M27" i="3"/>
  <c r="M26" i="3"/>
  <c r="L28" i="3"/>
  <c r="E77" i="3"/>
  <c r="F77" i="3" s="1"/>
  <c r="E73" i="3"/>
  <c r="F73" i="3" s="1"/>
  <c r="E27" i="3"/>
  <c r="E26" i="3"/>
  <c r="F26" i="3" s="1"/>
  <c r="K26" i="3" s="1"/>
  <c r="E189" i="3"/>
  <c r="F189" i="3" s="1"/>
  <c r="E185" i="3"/>
  <c r="F185" i="3" s="1"/>
  <c r="E181" i="3"/>
  <c r="F181" i="3" s="1"/>
  <c r="E176" i="3"/>
  <c r="F176" i="3" s="1"/>
  <c r="E162" i="3"/>
  <c r="F162" i="3" s="1"/>
  <c r="E158" i="3"/>
  <c r="F158" i="3" s="1"/>
  <c r="E154" i="3"/>
  <c r="F154" i="3" s="1"/>
  <c r="E149" i="3"/>
  <c r="F149" i="3" s="1"/>
  <c r="E135" i="3"/>
  <c r="F135" i="3" s="1"/>
  <c r="E131" i="3"/>
  <c r="F131" i="3" s="1"/>
  <c r="E127" i="3"/>
  <c r="F127" i="3" s="1"/>
  <c r="E122" i="3"/>
  <c r="F122" i="3" s="1"/>
  <c r="E108" i="3"/>
  <c r="F108" i="3" s="1"/>
  <c r="E104" i="3"/>
  <c r="F104" i="3" s="1"/>
  <c r="E100" i="3"/>
  <c r="F100" i="3" s="1"/>
  <c r="E95" i="3"/>
  <c r="F95" i="3" s="1"/>
  <c r="E81" i="3"/>
  <c r="F81" i="3" s="1"/>
  <c r="E68" i="3"/>
  <c r="F68" i="3" s="1"/>
  <c r="A165" i="3"/>
  <c r="A138" i="3"/>
  <c r="E188" i="3"/>
  <c r="F188" i="3" s="1"/>
  <c r="E184" i="3"/>
  <c r="F184" i="3" s="1"/>
  <c r="E180" i="3"/>
  <c r="F180" i="3" s="1"/>
  <c r="E175" i="3"/>
  <c r="E172" i="3"/>
  <c r="F172" i="3" s="1"/>
  <c r="E171" i="3"/>
  <c r="F171" i="3" s="1"/>
  <c r="E170" i="3"/>
  <c r="F170" i="3" s="1"/>
  <c r="E161" i="3"/>
  <c r="F161" i="3" s="1"/>
  <c r="E157" i="3"/>
  <c r="F157" i="3" s="1"/>
  <c r="E153" i="3"/>
  <c r="F153" i="3" s="1"/>
  <c r="E148" i="3"/>
  <c r="F148" i="3" s="1"/>
  <c r="E145" i="3"/>
  <c r="F145" i="3" s="1"/>
  <c r="E144" i="3"/>
  <c r="F144" i="3" s="1"/>
  <c r="E143" i="3"/>
  <c r="F143" i="3" s="1"/>
  <c r="E72" i="3"/>
  <c r="F72" i="3" s="1"/>
  <c r="E118" i="3"/>
  <c r="F118" i="3" s="1"/>
  <c r="E117" i="3"/>
  <c r="F117" i="3" s="1"/>
  <c r="E116" i="3"/>
  <c r="F116" i="3" s="1"/>
  <c r="E91" i="3"/>
  <c r="F91" i="3" s="1"/>
  <c r="E90" i="3"/>
  <c r="F90" i="3" s="1"/>
  <c r="E89" i="3"/>
  <c r="F89" i="3" s="1"/>
  <c r="E64" i="3"/>
  <c r="F64" i="3" s="1"/>
  <c r="E63" i="3"/>
  <c r="F63" i="3" s="1"/>
  <c r="E62" i="3"/>
  <c r="F62" i="3" s="1"/>
  <c r="E134" i="3"/>
  <c r="F134" i="3" s="1"/>
  <c r="E130" i="3"/>
  <c r="E126" i="3"/>
  <c r="F126" i="3" s="1"/>
  <c r="E121" i="3"/>
  <c r="F121" i="3" s="1"/>
  <c r="E107" i="3"/>
  <c r="E103" i="3"/>
  <c r="F103" i="3" s="1"/>
  <c r="E99" i="3"/>
  <c r="F99" i="3" s="1"/>
  <c r="E94" i="3"/>
  <c r="F94" i="3" s="1"/>
  <c r="E80" i="3"/>
  <c r="E82" i="3" s="1"/>
  <c r="F82" i="3" s="1"/>
  <c r="E67" i="3"/>
  <c r="E69" i="3" s="1"/>
  <c r="F69" i="3" s="1"/>
  <c r="A111" i="3"/>
  <c r="A84" i="3"/>
  <c r="A57" i="3"/>
  <c r="E76" i="3"/>
  <c r="F76" i="3" s="1"/>
  <c r="J162" i="5" l="1"/>
  <c r="J31" i="5"/>
  <c r="J50" i="5"/>
  <c r="E46" i="5"/>
  <c r="B16" i="5" s="1"/>
  <c r="J41" i="5"/>
  <c r="J58" i="5"/>
  <c r="J189" i="5"/>
  <c r="J158" i="5"/>
  <c r="J72" i="5"/>
  <c r="J68" i="5"/>
  <c r="J176" i="5"/>
  <c r="J77" i="5"/>
  <c r="J85" i="5"/>
  <c r="J193" i="5"/>
  <c r="J166" i="5"/>
  <c r="J185" i="5"/>
  <c r="J180" i="5"/>
  <c r="J153" i="5"/>
  <c r="J149" i="5"/>
  <c r="J95" i="5"/>
  <c r="J99" i="5"/>
  <c r="J108" i="5"/>
  <c r="J104" i="5"/>
  <c r="J139" i="5"/>
  <c r="J122" i="5"/>
  <c r="J131" i="5"/>
  <c r="J135" i="5"/>
  <c r="J126" i="5"/>
  <c r="E127" i="5"/>
  <c r="B19" i="5" s="1"/>
  <c r="I100" i="5"/>
  <c r="I73" i="5"/>
  <c r="I157" i="6"/>
  <c r="I49" i="6"/>
  <c r="I103" i="6"/>
  <c r="I7" i="6"/>
  <c r="E157" i="6"/>
  <c r="E22" i="6"/>
  <c r="E103" i="6"/>
  <c r="I181" i="5"/>
  <c r="I127" i="5"/>
  <c r="E73" i="5"/>
  <c r="I154" i="5"/>
  <c r="E154" i="5"/>
  <c r="E100" i="5"/>
  <c r="E181" i="5"/>
  <c r="I46" i="5"/>
  <c r="C16" i="5" s="1"/>
  <c r="K47" i="3"/>
  <c r="J124" i="3"/>
  <c r="J178" i="3"/>
  <c r="K119" i="3"/>
  <c r="K173" i="3"/>
  <c r="M28" i="3"/>
  <c r="J70" i="3"/>
  <c r="J151" i="3"/>
  <c r="K151" i="3" s="1"/>
  <c r="K146" i="3"/>
  <c r="J97" i="3"/>
  <c r="F65" i="3"/>
  <c r="F27" i="3"/>
  <c r="E132" i="3"/>
  <c r="F132" i="3" s="1"/>
  <c r="F130" i="3"/>
  <c r="E177" i="3"/>
  <c r="F177" i="3" s="1"/>
  <c r="C17" i="3" s="1"/>
  <c r="F175" i="3"/>
  <c r="F80" i="3"/>
  <c r="E109" i="3"/>
  <c r="F109" i="3" s="1"/>
  <c r="F107" i="3"/>
  <c r="F67" i="3"/>
  <c r="E74" i="3"/>
  <c r="F74" i="3" s="1"/>
  <c r="E28" i="3"/>
  <c r="E105" i="3"/>
  <c r="F105" i="3" s="1"/>
  <c r="E150" i="3"/>
  <c r="F150" i="3" s="1"/>
  <c r="C16" i="3" s="1"/>
  <c r="E128" i="3"/>
  <c r="F128" i="3" s="1"/>
  <c r="E155" i="3"/>
  <c r="F155" i="3" s="1"/>
  <c r="C18" i="3"/>
  <c r="E159" i="3"/>
  <c r="F159" i="3" s="1"/>
  <c r="E163" i="3"/>
  <c r="F163" i="3" s="1"/>
  <c r="E182" i="3"/>
  <c r="F182" i="3" s="1"/>
  <c r="E186" i="3"/>
  <c r="F186" i="3" s="1"/>
  <c r="E190" i="3"/>
  <c r="F190" i="3" s="1"/>
  <c r="E65" i="3"/>
  <c r="E70" i="3" s="1"/>
  <c r="F70" i="3" s="1"/>
  <c r="E123" i="3"/>
  <c r="F123" i="3" s="1"/>
  <c r="C15" i="3" s="1"/>
  <c r="E136" i="3"/>
  <c r="F136" i="3" s="1"/>
  <c r="E119" i="3"/>
  <c r="F119" i="3" s="1"/>
  <c r="E146" i="3"/>
  <c r="F146" i="3" s="1"/>
  <c r="E96" i="3"/>
  <c r="F96" i="3" s="1"/>
  <c r="E78" i="3"/>
  <c r="F78" i="3" s="1"/>
  <c r="E101" i="3"/>
  <c r="F101" i="3" s="1"/>
  <c r="E92" i="3"/>
  <c r="F92" i="3" s="1"/>
  <c r="E173" i="3"/>
  <c r="C19" i="5" l="1"/>
  <c r="C21" i="5"/>
  <c r="C17" i="5"/>
  <c r="C18" i="5"/>
  <c r="J46" i="5"/>
  <c r="J181" i="5"/>
  <c r="J73" i="5"/>
  <c r="J100" i="5"/>
  <c r="J154" i="5"/>
  <c r="J127" i="5"/>
  <c r="B17" i="5"/>
  <c r="B21" i="5"/>
  <c r="B18" i="5"/>
  <c r="B23" i="5"/>
  <c r="B20" i="5"/>
  <c r="K97" i="3"/>
  <c r="E15" i="3"/>
  <c r="K178" i="3"/>
  <c r="E18" i="3"/>
  <c r="C20" i="3"/>
  <c r="K124" i="3"/>
  <c r="D16" i="3"/>
  <c r="E16" i="3" s="1"/>
  <c r="K70" i="3"/>
  <c r="M70" i="3" s="1"/>
  <c r="E14" i="3"/>
  <c r="K43" i="3"/>
  <c r="M43" i="3" s="1"/>
  <c r="C13" i="3"/>
  <c r="K27" i="3"/>
  <c r="K28" i="3" s="1"/>
  <c r="E178" i="3"/>
  <c r="F178" i="3" s="1"/>
  <c r="F173" i="3"/>
  <c r="F28" i="3"/>
  <c r="E151" i="3"/>
  <c r="E97" i="3"/>
  <c r="E124" i="3"/>
  <c r="C22" i="5" l="1"/>
  <c r="B22" i="5"/>
  <c r="E13" i="3"/>
  <c r="D19" i="3"/>
  <c r="E19" i="3" s="1"/>
  <c r="J28" i="3"/>
  <c r="F151" i="3"/>
  <c r="F124" i="3"/>
  <c r="F97" i="3"/>
  <c r="C14" i="3" s="1"/>
  <c r="B19" i="3" l="1"/>
  <c r="C19" i="3" s="1"/>
  <c r="C12" i="3"/>
</calcChain>
</file>

<file path=xl/sharedStrings.xml><?xml version="1.0" encoding="utf-8"?>
<sst xmlns="http://schemas.openxmlformats.org/spreadsheetml/2006/main" count="791" uniqueCount="96">
  <si>
    <t xml:space="preserve">Naziv organizacije civilnog društva: </t>
  </si>
  <si>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</si>
  <si>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</si>
  <si>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r>
      <rPr>
        <b/>
        <sz val="11"/>
        <rFont val="Times New Roman"/>
        <family val="1"/>
      </rPr>
      <t>Naziv aktivnosti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(</t>
    </r>
    <r>
      <rPr>
        <i/>
        <u/>
        <sz val="11"/>
        <rFont val="Times New Roman"/>
        <family val="1"/>
      </rPr>
      <t>Upisati nazive aktivnosti od 1 do 6</t>
    </r>
    <r>
      <rPr>
        <i/>
        <sz val="11"/>
        <rFont val="Times New Roman"/>
        <family val="1"/>
      </rPr>
      <t xml:space="preserve"> koje su navedene u Obrascu B1 - Opisni obrazac projekta) </t>
    </r>
  </si>
  <si>
    <t>Ukupan iznos prihvatljivih troškova
po aktivnosti (u kn)</t>
  </si>
  <si>
    <t>Aktivnost O -  Administracija</t>
  </si>
  <si>
    <t>Aktivnost 1</t>
  </si>
  <si>
    <t>Aktivnost 2</t>
  </si>
  <si>
    <t>Aktivnost 3</t>
  </si>
  <si>
    <t>Aktivnost 4</t>
  </si>
  <si>
    <t>Aktivnost 5</t>
  </si>
  <si>
    <t>Aktivnost 6</t>
  </si>
  <si>
    <t>Ukupni troškovi aktivnosti</t>
  </si>
  <si>
    <t>Troškovi osoblja</t>
  </si>
  <si>
    <t>Vrsta troška</t>
  </si>
  <si>
    <t>Jedinica mjere</t>
  </si>
  <si>
    <t>0. NEIZRAVNI TROŠKOVI (specificirati troškove koji su neizravno povezani s provedbom projekta, udio najviše do 30% ukupnog iznosa koji se traži od davatelja finacijske potpore)
Troškovi obavljanja osnovne djelatnosti (specificirati, npr. režije, najam prostora, knjigovodstveni servis)</t>
  </si>
  <si>
    <t>0.1. Trošak knjigovodstvenog servisa</t>
  </si>
  <si>
    <t>0.2. Trošak najma prostora</t>
  </si>
  <si>
    <t>Ukupno 0</t>
  </si>
  <si>
    <t>Vrsta troška aktivnosti 1</t>
  </si>
  <si>
    <t>1. LJUDSKI RESURSI</t>
  </si>
  <si>
    <r>
      <t>1.1. PLAĆE (</t>
    </r>
    <r>
      <rPr>
        <sz val="10"/>
        <rFont val="Times New Roman"/>
        <family val="1"/>
      </rPr>
      <t xml:space="preserve">specificirajte troškove plaća i naknada za zaposlene) </t>
    </r>
    <r>
      <rPr>
        <b/>
        <sz val="10"/>
        <rFont val="Times New Roman"/>
        <family val="1"/>
      </rPr>
      <t xml:space="preserve">
Napomena:  </t>
    </r>
    <r>
      <rPr>
        <sz val="10"/>
        <rFont val="Times New Roman"/>
        <family val="1"/>
      </rPr>
      <t>navedite imena i prezimena osoba kojima će se isplatiti plaća, razdoblje za koje se plaća isplaćuje, te naziv radnog mjesta</t>
    </r>
  </si>
  <si>
    <t>1.1.1. Voditelj projekta</t>
  </si>
  <si>
    <t>1.1.2. Administrator/ica</t>
  </si>
  <si>
    <t xml:space="preserve">1.1.3. </t>
  </si>
  <si>
    <t>Ukupno 1.1.</t>
  </si>
  <si>
    <r>
      <t xml:space="preserve">1.2. NAKNADE </t>
    </r>
    <r>
      <rPr>
        <sz val="10"/>
        <rFont val="Times New Roman"/>
        <family val="1"/>
        <charset val="238"/>
      </rPr>
      <t>(specificirajte vrstu naknade drugog dohotka)</t>
    </r>
    <r>
      <rPr>
        <b/>
        <sz val="10"/>
        <rFont val="Times New Roman"/>
        <family val="1"/>
        <charset val="238"/>
      </rPr>
      <t xml:space="preserve">
Napomena: </t>
    </r>
    <r>
      <rPr>
        <sz val="10"/>
        <rFont val="Times New Roman"/>
        <family val="1"/>
        <charset val="238"/>
      </rPr>
      <t>navedite imena i prezimena osoba kojima će se isplatiti naknada i za koje poslove</t>
    </r>
  </si>
  <si>
    <t>1.2.1. Ugovor o djelu s izvoditeljem aktivnosti br. 1</t>
  </si>
  <si>
    <t>1.2.2.</t>
  </si>
  <si>
    <t>Ukupno 1.2.</t>
  </si>
  <si>
    <t xml:space="preserve">Ukupno 1. (1.1+1.2.):  </t>
  </si>
  <si>
    <r>
      <t xml:space="preserve">2. PUTOVANJA </t>
    </r>
    <r>
      <rPr>
        <sz val="10"/>
        <rFont val="Times New Roman"/>
        <family val="1"/>
        <charset val="238"/>
      </rPr>
      <t>(specificirajte troškove, npr. javni prijevoz, troškovi putovanja, troškovi smještaja, dnevnice za potrebe obavljanja projektnih aktivnosti)</t>
    </r>
  </si>
  <si>
    <t>2.1. Troškovi prijevoza autobusom</t>
  </si>
  <si>
    <t xml:space="preserve">2.2. </t>
  </si>
  <si>
    <t>Ukupno 2.:</t>
  </si>
  <si>
    <t xml:space="preserve">*3. OPREMA I ROBA (do 20% ukupno iznosa koji se traži od Ministarstva  - specificirati troškove) </t>
  </si>
  <si>
    <t>3.1. Nabava računala</t>
  </si>
  <si>
    <t>3.2.</t>
  </si>
  <si>
    <t>Ukupno 3.:</t>
  </si>
  <si>
    <r>
      <t xml:space="preserve">4. OSTALI TROŠKOVI, USLUGE </t>
    </r>
    <r>
      <rPr>
        <sz val="10"/>
        <rFont val="Times New Roman"/>
        <family val="1"/>
        <charset val="238"/>
      </rPr>
      <t>(edukacije za ključne korisnike, troškovi praćenja i vednovanja provedbe projekta, drugi troškovi neophodni i neposredno vezani i nužni za provedbu aktivnosti projekta i sl.)</t>
    </r>
  </si>
  <si>
    <t>4.1. Izrada edukacijskih materijala</t>
  </si>
  <si>
    <t>4.2.</t>
  </si>
  <si>
    <t>Ukupno 4.:</t>
  </si>
  <si>
    <t>Vrsta troška aktivnosti 2</t>
  </si>
  <si>
    <t>1.2.1. Ugovor o djelu s izvoditeljem aktivnosti br. 2</t>
  </si>
  <si>
    <t>2.2.</t>
  </si>
  <si>
    <t>1.2.1. Ugovor o djelu s izvoditeljem aktivnosti br. 3</t>
  </si>
  <si>
    <t>Vrsta troška Aktivnosti 4</t>
  </si>
  <si>
    <t>1.2.1. Ugovor o djelu s izvoditeljem aktivnosti br. 4</t>
  </si>
  <si>
    <t>Vrsta troška Aktivnosti 5</t>
  </si>
  <si>
    <t>1.2.1. Ugovor o djelu s izvoditeljem aktivnosti br. 5</t>
  </si>
  <si>
    <t>Vrsta troška Aktivnosti 6</t>
  </si>
  <si>
    <t xml:space="preserve">* Napomena: Podaktivnost 3. OPREMA I ROBA po svim aktivnostima (1+2+3+4+5+6) projekta ne smije iznositi više do 20% ukupno iznosa koji se traži od Ministarstva.  </t>
  </si>
  <si>
    <t>Razdoblje provedbe projekta:</t>
  </si>
  <si>
    <r>
      <rPr>
        <b/>
        <sz val="18"/>
        <rFont val="Times New Roman"/>
        <family val="1"/>
        <charset val="238"/>
      </rPr>
      <t xml:space="preserve">Obrazac C3 - Obrazac financijskog izvješća
</t>
    </r>
    <r>
      <rPr>
        <b/>
        <sz val="16"/>
        <rFont val="Times New Roman"/>
        <family val="1"/>
        <charset val="238"/>
      </rPr>
      <t xml:space="preserve">Javni poziv za prijavu  projekata poticanja razvoja civilnog društva na otocima u 2022. godini </t>
    </r>
    <r>
      <rPr>
        <b/>
        <sz val="14"/>
        <rFont val="Times New Roman"/>
        <family val="1"/>
        <charset val="238"/>
      </rPr>
      <t xml:space="preserve">
</t>
    </r>
  </si>
  <si>
    <t>Broj jedinica</t>
  </si>
  <si>
    <t>Ugovoreni iznos</t>
  </si>
  <si>
    <t>Iznos ostvarenih prihvatljivih troškova (nastalih i plaćenih) u izvještajnom</t>
  </si>
  <si>
    <t>Jedinična cijena</t>
  </si>
  <si>
    <t>Razlika/odstupanja između ugovorenih i ostvarenih troškova</t>
  </si>
  <si>
    <t xml:space="preserve">Jedinica mjere 
</t>
  </si>
  <si>
    <t>Ukupan iznos koji se traži od davatelja financijskih sredstava/Minstarstva</t>
  </si>
  <si>
    <t>_________________________________________________</t>
  </si>
  <si>
    <t>Ime i prezime voditelja/ voditeljice projekta</t>
  </si>
  <si>
    <t>Ime i prezime osobe ovlaštene za zastupanje</t>
  </si>
  <si>
    <t>MP</t>
  </si>
  <si>
    <t>_____________________________________________</t>
  </si>
  <si>
    <t>Potpis</t>
  </si>
  <si>
    <t>Ukupan iznos koji se traži od davatelja financijskih sredstava/Minstarstva (u EUR)</t>
  </si>
  <si>
    <t>Ukupan iznos
(u HRK)</t>
  </si>
  <si>
    <t>Ukupan iznos
(u EUR)</t>
  </si>
  <si>
    <t>Ukupan iznos (u HRK)</t>
  </si>
  <si>
    <t>Ukupan iznos (u EUR)</t>
  </si>
  <si>
    <t>Ukupan iznos koji se traži od davatelja financijskih sredstava/Minstarstva (u HRK)</t>
  </si>
  <si>
    <t>Ukupan iznos koji se traži od davatelja financijskih sredstava/Minstarstva
(u HRK)</t>
  </si>
  <si>
    <t>Ukupan iznos 
(u EUR)</t>
  </si>
  <si>
    <t>Ukupan iznos prihvatljivih troškova (u EUR)</t>
  </si>
  <si>
    <t>Iznos koji se traži od davatelja financijskih sredstava/Ministarstva 
(u kn)</t>
  </si>
  <si>
    <t>Iznos koji se traži od davatelja financijskih sredstava/Ministarstva (u EUR)</t>
  </si>
  <si>
    <t>Iznos ostvarenih prihvatljivih troškova (nastalih i plaćenih) u izvještajnom razdoblju
(u kn)</t>
  </si>
  <si>
    <t>Iznos ostvarenih prihvatljivih troškova (nastalih i plaćenih) u izvještajnom razdoblju</t>
  </si>
  <si>
    <t>Iznos ostvarenih prihvatljivih troškova (nastalih i plaćenih) u izvještajnom razdoblju
(u EUR)</t>
  </si>
  <si>
    <t>Vrsta troška aktivnosti 3</t>
  </si>
  <si>
    <t>Ukupan iznos koji se traži od davatelja financijskih sredstava/Ministarstva
 (u HRK)</t>
  </si>
  <si>
    <t>Ukupan iznos prihvatljivih troškova po aktivnosti (u EUR)</t>
  </si>
  <si>
    <t>Ukupan iznos koji se traži od davatelja financijskih sredstava/Ministarstva
 (u EUR)</t>
  </si>
  <si>
    <t xml:space="preserve">Jedinica mjere </t>
  </si>
  <si>
    <t>Ukupan iznos  ostvarenih prihvatljivih troškova
(u EUR)</t>
  </si>
  <si>
    <t>Ukupan iznos koji se traži od davatelja financijskih sredstava/Minstarstva
(u EUR)</t>
  </si>
  <si>
    <t>Ukupan iznos
(u EUR</t>
  </si>
  <si>
    <t>Ukupan iznos prihvatljivih troškova
po aktivnosti (u EUR)</t>
  </si>
  <si>
    <t>Razlika/odstupanja između ugovorenih i ostvarenih troškova (u kn)</t>
  </si>
  <si>
    <t>Razlika/odstupanja između ugovorenih i ostvarenih troškova (u EUR)</t>
  </si>
  <si>
    <r>
      <rPr>
        <b/>
        <sz val="10"/>
        <rFont val="Times New Roman"/>
        <family val="1"/>
      </rPr>
      <t>Naziv aktivnosti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</t>
    </r>
    <r>
      <rPr>
        <i/>
        <u/>
        <sz val="10"/>
        <rFont val="Times New Roman"/>
        <family val="1"/>
      </rPr>
      <t>Upisati nazive aktivnosti od 1 do 6</t>
    </r>
    <r>
      <rPr>
        <i/>
        <sz val="10"/>
        <rFont val="Times New Roman"/>
        <family val="1"/>
      </rPr>
      <t xml:space="preserve"> koje su navedene u Obrascu B1 - Opisni obrazac projekta) </t>
    </r>
  </si>
  <si>
    <r>
      <rPr>
        <b/>
        <sz val="18"/>
        <rFont val="Times New Roman"/>
        <family val="1"/>
        <charset val="238"/>
      </rPr>
      <t xml:space="preserve">Obrazac C3MI - Obrazac financijskog međuizvješća
</t>
    </r>
    <r>
      <rPr>
        <b/>
        <sz val="16"/>
        <rFont val="Times New Roman"/>
        <family val="1"/>
        <charset val="238"/>
      </rPr>
      <t xml:space="preserve">Javni poziv za prijavu  projekata poticanja razvoja civilnog društva na otocima u 2022. godini </t>
    </r>
    <r>
      <rPr>
        <b/>
        <sz val="14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</si>
</sst>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kn&quot;;\-#,##0.00\ &quot;kn&quot;"/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#,##0.00_ ;\-#,##0.00\ "/>
    <numFmt numFmtId="166" formatCode="#,##0.00\ &quot;kn&quot;"/>
    <numFmt numFmtId="167" formatCode="#,##0.00\ [$EUR];\-#,##0.00\ [$EUR]"/>
    <numFmt numFmtId="168" formatCode="#,##0.00\ [$EUR]"/>
  </numFmts>
  <fonts count="38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u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  <charset val="238"/>
    </font>
    <font>
      <sz val="10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</font>
    <font>
      <i/>
      <u/>
      <sz val="1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4" fillId="0" borderId="0"/>
    <xf numFmtId="0" fontId="13" fillId="0" borderId="7" applyNumberFormat="0" applyFill="0" applyAlignment="0" applyProtection="0"/>
  </cellStyleXfs>
  <cellXfs count="200">
    <xf numFmtId="0" fontId="0" fillId="0" borderId="0" xfId="0"/>
    <xf numFmtId="0" fontId="16" fillId="0" borderId="0" xfId="0" applyFont="1"/>
    <xf numFmtId="0" fontId="15" fillId="0" borderId="8" xfId="0" applyFont="1" applyBorder="1" applyAlignment="1" applyProtection="1">
      <alignment horizontal="left" vertical="center" wrapText="1"/>
      <protection locked="0"/>
    </xf>
    <xf numFmtId="164" fontId="15" fillId="0" borderId="8" xfId="0" applyNumberFormat="1" applyFont="1" applyBorder="1" applyAlignment="1">
      <alignment horizontal="center" vertical="center" wrapText="1"/>
    </xf>
    <xf numFmtId="166" fontId="15" fillId="0" borderId="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17" borderId="8" xfId="0" applyFont="1" applyFill="1" applyBorder="1" applyAlignment="1">
      <alignment horizontal="center" vertical="center" wrapText="1"/>
    </xf>
    <xf numFmtId="0" fontId="20" fillId="17" borderId="8" xfId="0" applyFont="1" applyFill="1" applyBorder="1" applyAlignment="1">
      <alignment horizontal="left" vertical="center" wrapText="1"/>
    </xf>
    <xf numFmtId="0" fontId="16" fillId="17" borderId="8" xfId="0" applyFont="1" applyFill="1" applyBorder="1"/>
    <xf numFmtId="2" fontId="16" fillId="17" borderId="8" xfId="0" applyNumberFormat="1" applyFont="1" applyFill="1" applyBorder="1" applyAlignment="1">
      <alignment horizontal="center" vertical="center" wrapText="1"/>
    </xf>
    <xf numFmtId="0" fontId="20" fillId="17" borderId="8" xfId="0" applyFont="1" applyFill="1" applyBorder="1" applyAlignment="1" applyProtection="1">
      <alignment horizontal="left" vertical="center" wrapText="1"/>
      <protection locked="0"/>
    </xf>
    <xf numFmtId="164" fontId="16" fillId="17" borderId="8" xfId="0" applyNumberFormat="1" applyFont="1" applyFill="1" applyBorder="1" applyAlignment="1">
      <alignment horizontal="right" vertical="center" wrapText="1"/>
    </xf>
    <xf numFmtId="0" fontId="21" fillId="17" borderId="8" xfId="0" applyFont="1" applyFill="1" applyBorder="1" applyAlignment="1">
      <alignment horizontal="left" vertical="center" wrapText="1"/>
    </xf>
    <xf numFmtId="0" fontId="21" fillId="17" borderId="8" xfId="0" applyFont="1" applyFill="1" applyBorder="1" applyAlignment="1" applyProtection="1">
      <alignment horizontal="left" vertical="center" wrapText="1"/>
      <protection locked="0"/>
    </xf>
    <xf numFmtId="164" fontId="20" fillId="17" borderId="8" xfId="0" applyNumberFormat="1" applyFont="1" applyFill="1" applyBorder="1" applyAlignment="1">
      <alignment horizontal="right" vertical="center" wrapText="1"/>
    </xf>
    <xf numFmtId="44" fontId="20" fillId="17" borderId="8" xfId="0" applyNumberFormat="1" applyFont="1" applyFill="1" applyBorder="1"/>
    <xf numFmtId="0" fontId="15" fillId="18" borderId="0" xfId="0" applyFont="1" applyFill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166" fontId="25" fillId="0" borderId="8" xfId="0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7" fillId="17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66" fontId="25" fillId="0" borderId="0" xfId="0" applyNumberFormat="1" applyFont="1" applyAlignment="1" applyProtection="1">
      <alignment horizontal="center" vertical="center" wrapText="1"/>
      <protection locked="0"/>
    </xf>
    <xf numFmtId="166" fontId="25" fillId="0" borderId="0" xfId="0" applyNumberFormat="1" applyFont="1" applyAlignment="1">
      <alignment horizontal="center" vertical="center" wrapText="1"/>
    </xf>
    <xf numFmtId="0" fontId="30" fillId="19" borderId="0" xfId="0" applyFont="1" applyFill="1" applyAlignment="1">
      <alignment horizontal="left" vertical="center" wrapText="1"/>
    </xf>
    <xf numFmtId="0" fontId="21" fillId="18" borderId="8" xfId="0" applyFont="1" applyFill="1" applyBorder="1" applyAlignment="1">
      <alignment horizontal="left" vertical="center" wrapText="1"/>
    </xf>
    <xf numFmtId="0" fontId="34" fillId="17" borderId="8" xfId="0" applyFont="1" applyFill="1" applyBorder="1" applyAlignment="1">
      <alignment horizontal="left" vertical="center" wrapText="1"/>
    </xf>
    <xf numFmtId="0" fontId="32" fillId="17" borderId="8" xfId="0" applyFont="1" applyFill="1" applyBorder="1" applyAlignment="1">
      <alignment horizontal="left" vertical="center" wrapText="1"/>
    </xf>
    <xf numFmtId="0" fontId="19" fillId="18" borderId="8" xfId="0" applyFont="1" applyFill="1" applyBorder="1" applyAlignment="1">
      <alignment horizontal="center" vertical="center" wrapText="1"/>
    </xf>
    <xf numFmtId="0" fontId="0" fillId="18" borderId="0" xfId="0" applyFill="1"/>
    <xf numFmtId="0" fontId="24" fillId="18" borderId="8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166" fontId="20" fillId="0" borderId="0" xfId="0" applyNumberFormat="1" applyFont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16" fillId="0" borderId="8" xfId="0" applyFont="1" applyBorder="1"/>
    <xf numFmtId="0" fontId="21" fillId="0" borderId="0" xfId="0" applyFont="1" applyAlignment="1">
      <alignment horizontal="left" vertical="center" wrapText="1"/>
    </xf>
    <xf numFmtId="165" fontId="20" fillId="0" borderId="0" xfId="0" applyNumberFormat="1" applyFont="1"/>
    <xf numFmtId="44" fontId="20" fillId="0" borderId="0" xfId="0" applyNumberFormat="1" applyFont="1"/>
    <xf numFmtId="0" fontId="28" fillId="17" borderId="8" xfId="0" applyFont="1" applyFill="1" applyBorder="1" applyAlignment="1">
      <alignment horizontal="center" vertical="center" wrapText="1"/>
    </xf>
    <xf numFmtId="166" fontId="32" fillId="17" borderId="8" xfId="0" applyNumberFormat="1" applyFont="1" applyFill="1" applyBorder="1" applyAlignment="1" applyProtection="1">
      <alignment horizontal="left" vertical="center" wrapText="1"/>
      <protection locked="0"/>
    </xf>
    <xf numFmtId="166" fontId="32" fillId="17" borderId="8" xfId="0" applyNumberFormat="1" applyFont="1" applyFill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6" fontId="20" fillId="17" borderId="8" xfId="0" applyNumberFormat="1" applyFont="1" applyFill="1" applyBorder="1" applyAlignment="1">
      <alignment horizontal="center" vertical="center" wrapText="1"/>
    </xf>
    <xf numFmtId="0" fontId="34" fillId="17" borderId="8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27" fillId="18" borderId="8" xfId="0" applyFont="1" applyFill="1" applyBorder="1" applyAlignment="1">
      <alignment horizontal="center" vertical="center" wrapText="1"/>
    </xf>
    <xf numFmtId="0" fontId="34" fillId="17" borderId="8" xfId="0" applyFont="1" applyFill="1" applyBorder="1" applyAlignment="1" applyProtection="1">
      <alignment horizontal="left" vertical="center" wrapText="1"/>
      <protection locked="0"/>
    </xf>
    <xf numFmtId="0" fontId="24" fillId="17" borderId="8" xfId="0" applyFont="1" applyFill="1" applyBorder="1" applyAlignment="1" applyProtection="1">
      <alignment horizontal="left" vertical="center" wrapText="1"/>
      <protection locked="0"/>
    </xf>
    <xf numFmtId="0" fontId="24" fillId="17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0" fillId="17" borderId="8" xfId="0" applyFont="1" applyFill="1" applyBorder="1" applyAlignment="1">
      <alignment horizontal="center" vertical="center" wrapText="1"/>
    </xf>
    <xf numFmtId="0" fontId="34" fillId="18" borderId="8" xfId="0" applyFont="1" applyFill="1" applyBorder="1" applyAlignment="1">
      <alignment horizontal="center" vertical="center" wrapText="1"/>
    </xf>
    <xf numFmtId="166" fontId="32" fillId="17" borderId="8" xfId="0" applyNumberFormat="1" applyFont="1" applyFill="1" applyBorder="1" applyAlignment="1" applyProtection="1">
      <alignment horizontal="center" vertical="center" wrapText="1"/>
      <protection locked="0"/>
    </xf>
    <xf numFmtId="166" fontId="32" fillId="17" borderId="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 applyProtection="1">
      <alignment vertical="center" wrapText="1"/>
      <protection locked="0"/>
    </xf>
    <xf numFmtId="0" fontId="19" fillId="17" borderId="8" xfId="0" applyFont="1" applyFill="1" applyBorder="1" applyAlignment="1">
      <alignment vertical="center" wrapText="1"/>
    </xf>
    <xf numFmtId="0" fontId="20" fillId="17" borderId="8" xfId="0" applyFont="1" applyFill="1" applyBorder="1" applyAlignment="1">
      <alignment vertical="center" wrapText="1"/>
    </xf>
    <xf numFmtId="166" fontId="20" fillId="0" borderId="0" xfId="0" applyNumberFormat="1" applyFont="1" applyAlignment="1">
      <alignment vertical="center" wrapText="1"/>
    </xf>
    <xf numFmtId="4" fontId="21" fillId="17" borderId="8" xfId="0" applyNumberFormat="1" applyFont="1" applyFill="1" applyBorder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0" fontId="16" fillId="17" borderId="8" xfId="0" applyFont="1" applyFill="1" applyBorder="1" applyAlignment="1">
      <alignment horizontal="center" vertical="center"/>
    </xf>
    <xf numFmtId="7" fontId="16" fillId="0" borderId="8" xfId="0" applyNumberFormat="1" applyFont="1" applyBorder="1" applyAlignment="1">
      <alignment horizontal="center" vertical="center" wrapText="1"/>
    </xf>
    <xf numFmtId="7" fontId="20" fillId="17" borderId="8" xfId="0" applyNumberFormat="1" applyFont="1" applyFill="1" applyBorder="1" applyAlignment="1">
      <alignment horizontal="center" vertical="center" wrapText="1"/>
    </xf>
    <xf numFmtId="7" fontId="20" fillId="17" borderId="8" xfId="0" applyNumberFormat="1" applyFont="1" applyFill="1" applyBorder="1" applyAlignment="1">
      <alignment horizontal="center"/>
    </xf>
    <xf numFmtId="0" fontId="34" fillId="0" borderId="8" xfId="0" applyFont="1" applyBorder="1" applyAlignment="1" applyProtection="1">
      <alignment horizontal="left" vertical="center" wrapText="1"/>
      <protection locked="0"/>
    </xf>
    <xf numFmtId="0" fontId="34" fillId="0" borderId="8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7" fontId="20" fillId="17" borderId="8" xfId="0" applyNumberFormat="1" applyFont="1" applyFill="1" applyBorder="1" applyAlignment="1">
      <alignment horizontal="center" vertical="center"/>
    </xf>
    <xf numFmtId="166" fontId="20" fillId="17" borderId="8" xfId="0" applyNumberFormat="1" applyFont="1" applyFill="1" applyBorder="1" applyAlignment="1">
      <alignment horizontal="center"/>
    </xf>
    <xf numFmtId="14" fontId="15" fillId="0" borderId="8" xfId="0" applyNumberFormat="1" applyFont="1" applyBorder="1" applyAlignment="1" applyProtection="1">
      <alignment horizontal="left" vertical="center" wrapText="1"/>
      <protection locked="0"/>
    </xf>
    <xf numFmtId="0" fontId="34" fillId="17" borderId="8" xfId="0" applyFont="1" applyFill="1" applyBorder="1" applyAlignment="1" applyProtection="1">
      <alignment horizontal="center" vertical="center" wrapText="1"/>
      <protection locked="0"/>
    </xf>
    <xf numFmtId="7" fontId="34" fillId="0" borderId="8" xfId="0" applyNumberFormat="1" applyFont="1" applyBorder="1" applyAlignment="1">
      <alignment horizontal="center" vertical="center" wrapText="1"/>
    </xf>
    <xf numFmtId="0" fontId="32" fillId="17" borderId="8" xfId="0" applyFont="1" applyFill="1" applyBorder="1" applyAlignment="1" applyProtection="1">
      <alignment horizontal="left" vertical="center" wrapText="1"/>
      <protection locked="0"/>
    </xf>
    <xf numFmtId="166" fontId="34" fillId="18" borderId="8" xfId="0" applyNumberFormat="1" applyFont="1" applyFill="1" applyBorder="1" applyAlignment="1">
      <alignment horizontal="center" vertical="center" wrapText="1"/>
    </xf>
    <xf numFmtId="0" fontId="32" fillId="17" borderId="8" xfId="0" applyFont="1" applyFill="1" applyBorder="1" applyAlignment="1">
      <alignment horizontal="center" vertical="center" wrapText="1"/>
    </xf>
    <xf numFmtId="0" fontId="24" fillId="17" borderId="8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166" fontId="26" fillId="17" borderId="8" xfId="0" applyNumberFormat="1" applyFont="1" applyFill="1" applyBorder="1" applyAlignment="1" applyProtection="1">
      <alignment horizontal="left" vertical="center" wrapText="1"/>
      <protection locked="0"/>
    </xf>
    <xf numFmtId="166" fontId="26" fillId="17" borderId="8" xfId="0" applyNumberFormat="1" applyFont="1" applyFill="1" applyBorder="1" applyAlignment="1">
      <alignment horizontal="left" vertical="center" wrapText="1"/>
    </xf>
    <xf numFmtId="166" fontId="21" fillId="17" borderId="8" xfId="0" applyNumberFormat="1" applyFont="1" applyFill="1" applyBorder="1" applyAlignment="1">
      <alignment horizontal="left" vertical="center" wrapText="1"/>
    </xf>
    <xf numFmtId="166" fontId="34" fillId="17" borderId="8" xfId="0" applyNumberFormat="1" applyFont="1" applyFill="1" applyBorder="1" applyAlignment="1">
      <alignment horizontal="center" vertical="center" wrapText="1"/>
    </xf>
    <xf numFmtId="0" fontId="24" fillId="0" borderId="0" xfId="0" applyFont="1"/>
    <xf numFmtId="4" fontId="16" fillId="0" borderId="8" xfId="0" applyNumberFormat="1" applyFont="1" applyBorder="1" applyAlignment="1">
      <alignment horizontal="center" vertical="center" wrapText="1"/>
    </xf>
    <xf numFmtId="4" fontId="34" fillId="0" borderId="8" xfId="0" applyNumberFormat="1" applyFont="1" applyBorder="1" applyAlignment="1">
      <alignment horizontal="center" vertical="center" wrapText="1"/>
    </xf>
    <xf numFmtId="2" fontId="34" fillId="0" borderId="8" xfId="0" applyNumberFormat="1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vertical="center" wrapText="1"/>
    </xf>
    <xf numFmtId="2" fontId="16" fillId="0" borderId="8" xfId="0" applyNumberFormat="1" applyFont="1" applyBorder="1" applyAlignment="1">
      <alignment horizontal="center" vertical="center" wrapText="1"/>
    </xf>
    <xf numFmtId="0" fontId="18" fillId="18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 wrapText="1"/>
    </xf>
    <xf numFmtId="0" fontId="30" fillId="19" borderId="8" xfId="0" applyFont="1" applyFill="1" applyBorder="1" applyAlignment="1">
      <alignment horizontal="left" vertical="center" wrapText="1"/>
    </xf>
    <xf numFmtId="0" fontId="35" fillId="18" borderId="0" xfId="0" applyFont="1" applyFill="1" applyAlignment="1" applyProtection="1">
      <alignment horizontal="left" wrapText="1"/>
      <protection locked="0"/>
    </xf>
    <xf numFmtId="0" fontId="33" fillId="18" borderId="0" xfId="0" applyFont="1" applyFill="1" applyAlignment="1" applyProtection="1">
      <alignment horizontal="left" wrapText="1"/>
      <protection locked="0"/>
    </xf>
    <xf numFmtId="0" fontId="33" fillId="18" borderId="0" xfId="0" applyFont="1" applyFill="1" applyAlignment="1">
      <alignment horizontal="justify" vertical="center" wrapText="1"/>
    </xf>
    <xf numFmtId="0" fontId="33" fillId="18" borderId="0" xfId="0" applyFont="1" applyFill="1" applyAlignment="1">
      <alignment horizontal="right" vertical="center" wrapText="1"/>
    </xf>
    <xf numFmtId="0" fontId="33" fillId="18" borderId="0" xfId="0" applyFont="1" applyFill="1" applyAlignment="1">
      <alignment horizontal="right" vertical="center" wrapText="1" indent="2"/>
    </xf>
    <xf numFmtId="0" fontId="33" fillId="18" borderId="0" xfId="0" applyFont="1" applyFill="1" applyAlignment="1">
      <alignment horizontal="center" vertical="center" wrapText="1"/>
    </xf>
    <xf numFmtId="0" fontId="33" fillId="18" borderId="0" xfId="0" applyFont="1" applyFill="1" applyAlignment="1">
      <alignment horizontal="left" vertical="top" wrapText="1"/>
    </xf>
    <xf numFmtId="0" fontId="35" fillId="18" borderId="0" xfId="0" applyFont="1" applyFill="1" applyAlignment="1" applyProtection="1">
      <alignment horizontal="left"/>
      <protection locked="0"/>
    </xf>
    <xf numFmtId="49" fontId="33" fillId="18" borderId="0" xfId="0" applyNumberFormat="1" applyFont="1" applyFill="1" applyAlignment="1">
      <alignment horizontal="justify" vertical="center" wrapText="1"/>
    </xf>
    <xf numFmtId="167" fontId="16" fillId="0" borderId="8" xfId="0" applyNumberFormat="1" applyFont="1" applyBorder="1" applyAlignment="1">
      <alignment horizontal="center" vertical="center" wrapText="1"/>
    </xf>
    <xf numFmtId="167" fontId="32" fillId="17" borderId="8" xfId="0" applyNumberFormat="1" applyFont="1" applyFill="1" applyBorder="1" applyAlignment="1">
      <alignment horizontal="center" vertical="center" wrapText="1"/>
    </xf>
    <xf numFmtId="166" fontId="32" fillId="17" borderId="8" xfId="0" applyNumberFormat="1" applyFont="1" applyFill="1" applyBorder="1" applyAlignment="1">
      <alignment horizontal="center" vertical="center"/>
    </xf>
    <xf numFmtId="168" fontId="32" fillId="17" borderId="8" xfId="0" applyNumberFormat="1" applyFont="1" applyFill="1" applyBorder="1" applyAlignment="1">
      <alignment horizontal="center" vertical="center"/>
    </xf>
    <xf numFmtId="168" fontId="16" fillId="0" borderId="8" xfId="0" applyNumberFormat="1" applyFont="1" applyBorder="1" applyAlignment="1">
      <alignment horizontal="center" vertical="center" wrapText="1"/>
    </xf>
    <xf numFmtId="168" fontId="20" fillId="17" borderId="8" xfId="0" applyNumberFormat="1" applyFont="1" applyFill="1" applyBorder="1" applyAlignment="1">
      <alignment horizontal="center" vertical="center" wrapText="1"/>
    </xf>
    <xf numFmtId="168" fontId="32" fillId="17" borderId="8" xfId="0" applyNumberFormat="1" applyFont="1" applyFill="1" applyBorder="1" applyAlignment="1" applyProtection="1">
      <alignment horizontal="center" vertical="center" wrapText="1"/>
      <protection locked="0"/>
    </xf>
    <xf numFmtId="168" fontId="32" fillId="17" borderId="8" xfId="0" applyNumberFormat="1" applyFont="1" applyFill="1" applyBorder="1" applyAlignment="1">
      <alignment horizontal="center" vertical="center" wrapText="1"/>
    </xf>
    <xf numFmtId="166" fontId="34" fillId="18" borderId="8" xfId="0" applyNumberFormat="1" applyFont="1" applyFill="1" applyBorder="1" applyAlignment="1">
      <alignment horizontal="center"/>
    </xf>
    <xf numFmtId="168" fontId="34" fillId="18" borderId="8" xfId="0" applyNumberFormat="1" applyFont="1" applyFill="1" applyBorder="1" applyAlignment="1">
      <alignment horizontal="center" vertical="center"/>
    </xf>
    <xf numFmtId="166" fontId="32" fillId="17" borderId="8" xfId="0" applyNumberFormat="1" applyFont="1" applyFill="1" applyBorder="1" applyAlignment="1">
      <alignment horizontal="center"/>
    </xf>
    <xf numFmtId="166" fontId="34" fillId="18" borderId="8" xfId="0" applyNumberFormat="1" applyFont="1" applyFill="1" applyBorder="1" applyAlignment="1">
      <alignment horizontal="center" vertical="center"/>
    </xf>
    <xf numFmtId="166" fontId="34" fillId="0" borderId="8" xfId="0" applyNumberFormat="1" applyFont="1" applyBorder="1" applyAlignment="1">
      <alignment horizontal="center"/>
    </xf>
    <xf numFmtId="166" fontId="34" fillId="0" borderId="8" xfId="0" applyNumberFormat="1" applyFont="1" applyBorder="1" applyAlignment="1">
      <alignment horizontal="center" vertical="center"/>
    </xf>
    <xf numFmtId="0" fontId="34" fillId="17" borderId="8" xfId="0" applyFont="1" applyFill="1" applyBorder="1"/>
    <xf numFmtId="168" fontId="34" fillId="0" borderId="8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17" borderId="8" xfId="0" applyFont="1" applyFill="1" applyBorder="1" applyAlignment="1">
      <alignment horizontal="center" vertical="center"/>
    </xf>
    <xf numFmtId="168" fontId="34" fillId="17" borderId="8" xfId="0" applyNumberFormat="1" applyFont="1" applyFill="1" applyBorder="1" applyAlignment="1">
      <alignment horizontal="center" vertical="center"/>
    </xf>
    <xf numFmtId="0" fontId="34" fillId="0" borderId="0" xfId="0" applyFont="1"/>
    <xf numFmtId="0" fontId="36" fillId="0" borderId="0" xfId="0" applyFont="1" applyAlignment="1" applyProtection="1">
      <alignment horizontal="center" vertical="center" wrapText="1"/>
      <protection locked="0"/>
    </xf>
    <xf numFmtId="0" fontId="34" fillId="0" borderId="8" xfId="0" applyFont="1" applyBorder="1"/>
    <xf numFmtId="0" fontId="28" fillId="17" borderId="8" xfId="0" applyFont="1" applyFill="1" applyBorder="1" applyAlignment="1">
      <alignment vertical="center" wrapText="1"/>
    </xf>
    <xf numFmtId="0" fontId="28" fillId="17" borderId="13" xfId="0" applyFont="1" applyFill="1" applyBorder="1" applyAlignment="1">
      <alignment vertical="center" wrapText="1"/>
    </xf>
    <xf numFmtId="0" fontId="34" fillId="18" borderId="8" xfId="0" applyFont="1" applyFill="1" applyBorder="1"/>
    <xf numFmtId="0" fontId="32" fillId="17" borderId="8" xfId="0" applyFont="1" applyFill="1" applyBorder="1"/>
    <xf numFmtId="0" fontId="34" fillId="17" borderId="0" xfId="0" applyFont="1" applyFill="1"/>
    <xf numFmtId="166" fontId="34" fillId="0" borderId="8" xfId="0" applyNumberFormat="1" applyFont="1" applyBorder="1"/>
    <xf numFmtId="166" fontId="32" fillId="17" borderId="8" xfId="0" applyNumberFormat="1" applyFont="1" applyFill="1" applyBorder="1"/>
    <xf numFmtId="4" fontId="34" fillId="0" borderId="8" xfId="0" applyNumberFormat="1" applyFont="1" applyBorder="1"/>
    <xf numFmtId="4" fontId="32" fillId="17" borderId="8" xfId="0" applyNumberFormat="1" applyFont="1" applyFill="1" applyBorder="1"/>
    <xf numFmtId="0" fontId="28" fillId="17" borderId="13" xfId="0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 wrapText="1"/>
    </xf>
    <xf numFmtId="166" fontId="34" fillId="17" borderId="8" xfId="0" applyNumberFormat="1" applyFont="1" applyFill="1" applyBorder="1" applyAlignment="1">
      <alignment horizontal="center" vertical="center"/>
    </xf>
    <xf numFmtId="0" fontId="28" fillId="17" borderId="9" xfId="0" applyFont="1" applyFill="1" applyBorder="1" applyAlignment="1">
      <alignment horizontal="center" vertical="center" wrapText="1"/>
    </xf>
    <xf numFmtId="4" fontId="34" fillId="0" borderId="8" xfId="0" applyNumberFormat="1" applyFont="1" applyBorder="1" applyAlignment="1">
      <alignment horizontal="center" vertical="center"/>
    </xf>
    <xf numFmtId="4" fontId="34" fillId="17" borderId="8" xfId="0" applyNumberFormat="1" applyFont="1" applyFill="1" applyBorder="1" applyAlignment="1">
      <alignment horizontal="center" vertical="center"/>
    </xf>
    <xf numFmtId="4" fontId="32" fillId="17" borderId="8" xfId="0" applyNumberFormat="1" applyFont="1" applyFill="1" applyBorder="1" applyAlignment="1">
      <alignment horizontal="center" vertical="center"/>
    </xf>
    <xf numFmtId="168" fontId="25" fillId="0" borderId="8" xfId="0" applyNumberFormat="1" applyFon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168" fontId="21" fillId="17" borderId="8" xfId="0" applyNumberFormat="1" applyFont="1" applyFill="1" applyBorder="1" applyAlignment="1">
      <alignment vertical="center" wrapText="1"/>
    </xf>
    <xf numFmtId="168" fontId="20" fillId="17" borderId="8" xfId="0" applyNumberFormat="1" applyFont="1" applyFill="1" applyBorder="1" applyAlignment="1">
      <alignment vertical="center" wrapText="1"/>
    </xf>
    <xf numFmtId="168" fontId="19" fillId="17" borderId="8" xfId="0" applyNumberFormat="1" applyFont="1" applyFill="1" applyBorder="1" applyAlignment="1">
      <alignment vertical="center" wrapText="1"/>
    </xf>
    <xf numFmtId="0" fontId="34" fillId="17" borderId="0" xfId="0" applyFont="1" applyFill="1" applyAlignment="1">
      <alignment horizontal="center" vertical="center"/>
    </xf>
    <xf numFmtId="168" fontId="34" fillId="17" borderId="0" xfId="0" applyNumberFormat="1" applyFont="1" applyFill="1" applyAlignment="1">
      <alignment horizontal="center" vertical="center"/>
    </xf>
    <xf numFmtId="168" fontId="28" fillId="17" borderId="8" xfId="0" applyNumberFormat="1" applyFont="1" applyFill="1" applyBorder="1" applyAlignment="1">
      <alignment vertical="center" wrapText="1"/>
    </xf>
    <xf numFmtId="168" fontId="34" fillId="17" borderId="8" xfId="0" applyNumberFormat="1" applyFont="1" applyFill="1" applyBorder="1"/>
    <xf numFmtId="168" fontId="34" fillId="17" borderId="0" xfId="0" applyNumberFormat="1" applyFont="1" applyFill="1"/>
    <xf numFmtId="0" fontId="16" fillId="0" borderId="0" xfId="0" applyFont="1" applyAlignment="1">
      <alignment horizontal="center" vertical="center"/>
    </xf>
    <xf numFmtId="4" fontId="34" fillId="0" borderId="8" xfId="0" applyNumberFormat="1" applyFont="1" applyBorder="1" applyAlignment="1" applyProtection="1">
      <alignment horizontal="center" vertical="center" wrapText="1"/>
      <protection locked="0"/>
    </xf>
    <xf numFmtId="166" fontId="32" fillId="0" borderId="8" xfId="0" applyNumberFormat="1" applyFont="1" applyBorder="1" applyAlignment="1" applyProtection="1">
      <alignment horizontal="center" vertical="center" wrapText="1"/>
      <protection locked="0"/>
    </xf>
    <xf numFmtId="168" fontId="32" fillId="0" borderId="8" xfId="0" applyNumberFormat="1" applyFont="1" applyBorder="1" applyAlignment="1" applyProtection="1">
      <alignment horizontal="center" vertical="center" wrapText="1"/>
      <protection locked="0"/>
    </xf>
    <xf numFmtId="0" fontId="26" fillId="20" borderId="8" xfId="0" applyFont="1" applyFill="1" applyBorder="1" applyAlignment="1">
      <alignment horizontal="left" vertical="center" wrapText="1"/>
    </xf>
    <xf numFmtId="168" fontId="32" fillId="20" borderId="8" xfId="0" applyNumberFormat="1" applyFont="1" applyFill="1" applyBorder="1" applyAlignment="1" applyProtection="1">
      <alignment horizontal="center" vertical="center" wrapText="1"/>
      <protection locked="0"/>
    </xf>
    <xf numFmtId="168" fontId="34" fillId="0" borderId="8" xfId="0" applyNumberFormat="1" applyFont="1" applyBorder="1" applyAlignment="1" applyProtection="1">
      <alignment horizontal="center" vertical="center" wrapText="1"/>
      <protection locked="0"/>
    </xf>
    <xf numFmtId="168" fontId="34" fillId="20" borderId="8" xfId="0" applyNumberFormat="1" applyFont="1" applyFill="1" applyBorder="1" applyAlignment="1" applyProtection="1">
      <alignment horizontal="center" vertical="center" wrapText="1"/>
      <protection locked="0"/>
    </xf>
    <xf numFmtId="4" fontId="21" fillId="17" borderId="8" xfId="0" applyNumberFormat="1" applyFont="1" applyFill="1" applyBorder="1" applyAlignment="1">
      <alignment horizontal="center" vertical="center" wrapText="1"/>
    </xf>
    <xf numFmtId="164" fontId="16" fillId="17" borderId="8" xfId="0" applyNumberFormat="1" applyFont="1" applyFill="1" applyBorder="1" applyAlignment="1">
      <alignment horizontal="center" vertical="center" wrapText="1"/>
    </xf>
    <xf numFmtId="164" fontId="20" fillId="17" borderId="8" xfId="0" applyNumberFormat="1" applyFont="1" applyFill="1" applyBorder="1" applyAlignment="1">
      <alignment horizontal="center" vertical="center" wrapText="1"/>
    </xf>
    <xf numFmtId="0" fontId="34" fillId="18" borderId="8" xfId="0" applyFont="1" applyFill="1" applyBorder="1" applyAlignment="1">
      <alignment horizontal="center" vertical="center"/>
    </xf>
    <xf numFmtId="44" fontId="20" fillId="17" borderId="8" xfId="0" applyNumberFormat="1" applyFont="1" applyFill="1" applyBorder="1" applyAlignment="1">
      <alignment horizontal="center" vertical="center"/>
    </xf>
    <xf numFmtId="0" fontId="28" fillId="17" borderId="8" xfId="0" applyFont="1" applyFill="1" applyBorder="1" applyAlignment="1">
      <alignment horizontal="center" vertical="center" wrapText="1"/>
    </xf>
    <xf numFmtId="0" fontId="19" fillId="17" borderId="9" xfId="0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center" vertical="center"/>
    </xf>
    <xf numFmtId="0" fontId="19" fillId="17" borderId="11" xfId="0" applyFont="1" applyFill="1" applyBorder="1" applyAlignment="1">
      <alignment horizontal="center" vertical="center"/>
    </xf>
    <xf numFmtId="0" fontId="28" fillId="17" borderId="12" xfId="0" applyFont="1" applyFill="1" applyBorder="1" applyAlignment="1">
      <alignment horizontal="center" vertical="center" wrapText="1"/>
    </xf>
    <xf numFmtId="0" fontId="28" fillId="17" borderId="14" xfId="0" applyFont="1" applyFill="1" applyBorder="1" applyAlignment="1">
      <alignment horizontal="center" vertical="center" wrapText="1"/>
    </xf>
    <xf numFmtId="0" fontId="28" fillId="17" borderId="13" xfId="0" applyFont="1" applyFill="1" applyBorder="1" applyAlignment="1">
      <alignment horizontal="center" vertical="center" wrapText="1"/>
    </xf>
    <xf numFmtId="0" fontId="28" fillId="17" borderId="9" xfId="0" applyFont="1" applyFill="1" applyBorder="1" applyAlignment="1">
      <alignment horizontal="center" vertical="center" wrapText="1"/>
    </xf>
    <xf numFmtId="0" fontId="28" fillId="17" borderId="11" xfId="0" applyFont="1" applyFill="1" applyBorder="1" applyAlignment="1">
      <alignment horizontal="center" vertical="center" wrapText="1"/>
    </xf>
    <xf numFmtId="0" fontId="19" fillId="17" borderId="12" xfId="0" applyFont="1" applyFill="1" applyBorder="1" applyAlignment="1">
      <alignment horizontal="center" vertical="center" wrapText="1"/>
    </xf>
    <xf numFmtId="0" fontId="19" fillId="17" borderId="13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18" borderId="9" xfId="0" applyFont="1" applyFill="1" applyBorder="1" applyAlignment="1" applyProtection="1">
      <alignment horizontal="left" vertical="center" wrapText="1"/>
      <protection locked="0"/>
    </xf>
    <xf numFmtId="0" fontId="18" fillId="18" borderId="10" xfId="0" applyFont="1" applyFill="1" applyBorder="1" applyAlignment="1" applyProtection="1">
      <alignment horizontal="left" vertical="center" wrapText="1"/>
      <protection locked="0"/>
    </xf>
    <xf numFmtId="0" fontId="18" fillId="18" borderId="11" xfId="0" applyFont="1" applyFill="1" applyBorder="1" applyAlignment="1" applyProtection="1">
      <alignment horizontal="left" vertical="center" wrapText="1"/>
      <protection locked="0"/>
    </xf>
    <xf numFmtId="0" fontId="18" fillId="17" borderId="9" xfId="0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0" fontId="18" fillId="17" borderId="11" xfId="0" applyFont="1" applyFill="1" applyBorder="1" applyAlignment="1">
      <alignment horizontal="center" vertical="center" wrapText="1"/>
    </xf>
    <xf numFmtId="0" fontId="19" fillId="17" borderId="14" xfId="0" applyFont="1" applyFill="1" applyBorder="1" applyAlignment="1">
      <alignment horizontal="center" vertical="center" wrapText="1"/>
    </xf>
    <xf numFmtId="0" fontId="19" fillId="17" borderId="9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 wrapText="1"/>
    </xf>
    <xf numFmtId="0" fontId="33" fillId="18" borderId="15" xfId="0" applyFont="1" applyFill="1" applyBorder="1" applyAlignment="1" applyProtection="1">
      <alignment horizontal="left" wrapText="1"/>
      <protection locked="0"/>
    </xf>
    <xf numFmtId="0" fontId="33" fillId="18" borderId="16" xfId="0" applyFont="1" applyFill="1" applyBorder="1" applyAlignment="1">
      <alignment horizontal="left" vertical="top" wrapText="1"/>
    </xf>
    <xf numFmtId="0" fontId="33" fillId="18" borderId="0" xfId="0" applyFont="1" applyFill="1" applyAlignment="1" applyProtection="1">
      <alignment horizontal="center"/>
      <protection locked="0"/>
    </xf>
    <xf numFmtId="49" fontId="33" fillId="18" borderId="16" xfId="0" applyNumberFormat="1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0" fontId="18" fillId="18" borderId="17" xfId="0" applyFont="1" applyFill="1" applyBorder="1" applyAlignment="1" applyProtection="1">
      <alignment horizontal="left" vertical="center" wrapText="1"/>
      <protection locked="0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47625</xdr:rowOff>
    </xdr:from>
    <xdr:to>
      <xdr:col>0</xdr:col>
      <xdr:colOff>2333625</xdr:colOff>
      <xdr:row>3</xdr:row>
      <xdr:rowOff>9525</xdr:rowOff>
    </xdr:to>
    <xdr:pic>
      <xdr:nvPicPr>
        <xdr:cNvPr id="2076" name="Picture 1">
          <a:extLst>
            <a:ext uri="{FF2B5EF4-FFF2-40B4-BE49-F238E27FC236}">
              <a16:creationId xmlns:a16="http://schemas.microsoft.com/office/drawing/2014/main" id="{6FD6E8B8-CD39-DC37-6316-E74153B6B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9" t="38785" r="29709" b="38663"/>
        <a:stretch>
          <a:fillRect/>
        </a:stretch>
      </xdr:blipFill>
      <xdr:spPr bwMode="auto">
        <a:xfrm>
          <a:off x="266700" y="428625"/>
          <a:ext cx="2066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2066925</xdr:colOff>
      <xdr:row>3</xdr:row>
      <xdr:rowOff>87406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13E03BC-5C35-4C61-AA01-B382572EA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9" t="38785" r="29709" b="38663"/>
        <a:stretch>
          <a:fillRect/>
        </a:stretch>
      </xdr:blipFill>
      <xdr:spPr bwMode="auto">
        <a:xfrm>
          <a:off x="0" y="0"/>
          <a:ext cx="2066925" cy="5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3"/>
  <sheetViews>
    <sheetView topLeftCell="A9" zoomScale="85" zoomScaleNormal="85" zoomScalePageLayoutView="85" workbookViewId="0">
      <selection activeCell="G21" sqref="G21"/>
    </sheetView>
  </sheetViews>
  <sheetFormatPr defaultRowHeight="12.75" x14ac:dyDescent="0.2"/>
  <cols>
    <col min="1" max="1" width="55.28515625" customWidth="1"/>
    <col min="2" max="2" width="23.42578125" customWidth="1"/>
    <col min="3" max="3" width="26.42578125" customWidth="1"/>
    <col min="4" max="4" width="22.42578125" customWidth="1"/>
    <col min="5" max="5" width="33.7109375" customWidth="1"/>
    <col min="6" max="6" width="29" customWidth="1"/>
    <col min="7" max="7" width="20.7109375" customWidth="1"/>
    <col min="8" max="8" width="20.28515625" customWidth="1"/>
    <col min="9" max="9" width="14.42578125" style="123" customWidth="1"/>
    <col min="10" max="12" width="13.28515625" style="123" customWidth="1"/>
    <col min="13" max="13" width="14.28515625" style="123" customWidth="1"/>
  </cols>
  <sheetData>
    <row r="1" spans="1:9" x14ac:dyDescent="0.2">
      <c r="A1" s="178"/>
      <c r="B1" s="18"/>
      <c r="C1" s="18"/>
      <c r="D1" s="18"/>
      <c r="E1" s="18"/>
      <c r="F1" s="18"/>
      <c r="G1" s="6"/>
      <c r="H1" s="18"/>
    </row>
    <row r="2" spans="1:9" ht="8.25" customHeight="1" x14ac:dyDescent="0.2">
      <c r="A2" s="178"/>
      <c r="B2" s="179"/>
      <c r="C2" s="179"/>
      <c r="D2" s="179"/>
      <c r="E2" s="179"/>
      <c r="F2" s="179"/>
      <c r="G2" s="179"/>
      <c r="H2" s="179"/>
    </row>
    <row r="3" spans="1:9" ht="45.75" customHeight="1" x14ac:dyDescent="0.2">
      <c r="A3" s="20"/>
      <c r="B3" s="19"/>
      <c r="C3" s="19"/>
      <c r="D3" s="19"/>
      <c r="E3" s="58"/>
      <c r="F3" s="58"/>
      <c r="G3" s="19"/>
      <c r="H3" s="19"/>
    </row>
    <row r="4" spans="1:9" ht="17.25" x14ac:dyDescent="0.2">
      <c r="A4" s="20"/>
      <c r="B4" s="19"/>
      <c r="C4" s="19"/>
      <c r="D4" s="19"/>
      <c r="E4" s="58"/>
      <c r="F4" s="58"/>
      <c r="G4" s="19"/>
      <c r="H4" s="19"/>
    </row>
    <row r="5" spans="1:9" ht="18.75" x14ac:dyDescent="0.2">
      <c r="A5" s="180" t="s">
        <v>0</v>
      </c>
      <c r="B5" s="181"/>
      <c r="C5" s="181"/>
      <c r="D5" s="181"/>
      <c r="E5" s="181"/>
      <c r="F5" s="181"/>
      <c r="G5" s="181"/>
      <c r="H5" s="182"/>
    </row>
    <row r="6" spans="1:9" ht="18.75" x14ac:dyDescent="0.2">
      <c r="A6" s="183" t="s">
        <v>1</v>
      </c>
      <c r="B6" s="184"/>
      <c r="C6" s="184"/>
      <c r="D6" s="184"/>
      <c r="E6" s="184"/>
      <c r="F6" s="184"/>
      <c r="G6" s="184"/>
      <c r="H6" s="185"/>
    </row>
    <row r="7" spans="1:9" ht="18.75" x14ac:dyDescent="0.2">
      <c r="A7" s="92" t="s">
        <v>54</v>
      </c>
      <c r="B7" s="92"/>
      <c r="C7" s="92"/>
      <c r="D7" s="92"/>
      <c r="E7" s="92"/>
      <c r="F7" s="92"/>
      <c r="G7" s="92"/>
      <c r="H7" s="92"/>
    </row>
    <row r="8" spans="1:9" ht="18.75" x14ac:dyDescent="0.2">
      <c r="A8" s="5"/>
      <c r="B8" s="7"/>
      <c r="C8" s="7"/>
      <c r="D8" s="7"/>
      <c r="E8" s="59"/>
      <c r="F8" s="59"/>
      <c r="G8" s="7"/>
      <c r="H8" s="7"/>
    </row>
    <row r="9" spans="1:9" ht="76.5" customHeight="1" x14ac:dyDescent="0.2">
      <c r="A9" s="186" t="s">
        <v>55</v>
      </c>
      <c r="B9" s="187"/>
      <c r="C9" s="187"/>
      <c r="D9" s="187"/>
      <c r="E9" s="187"/>
      <c r="F9" s="187"/>
      <c r="G9" s="187"/>
      <c r="H9" s="188"/>
    </row>
    <row r="10" spans="1:9" x14ac:dyDescent="0.2">
      <c r="A10" s="176" t="s">
        <v>2</v>
      </c>
      <c r="B10" s="177"/>
      <c r="C10" s="177"/>
      <c r="D10" s="177"/>
      <c r="E10" s="177"/>
      <c r="F10" s="177"/>
      <c r="G10" s="177"/>
      <c r="H10" s="177"/>
    </row>
    <row r="11" spans="1:9" ht="71.25" x14ac:dyDescent="0.2">
      <c r="A11" s="24" t="s">
        <v>3</v>
      </c>
      <c r="B11" s="42" t="s">
        <v>4</v>
      </c>
      <c r="C11" s="42" t="s">
        <v>85</v>
      </c>
      <c r="D11" s="8" t="s">
        <v>80</v>
      </c>
      <c r="E11" s="8" t="s">
        <v>82</v>
      </c>
      <c r="F11" s="42" t="s">
        <v>92</v>
      </c>
      <c r="G11" s="42" t="s">
        <v>93</v>
      </c>
      <c r="H11" s="7"/>
      <c r="I11" s="124"/>
    </row>
    <row r="12" spans="1:9" ht="89.25" customHeight="1" x14ac:dyDescent="0.2">
      <c r="A12" s="21" t="s">
        <v>5</v>
      </c>
      <c r="B12" s="153">
        <f>E28</f>
        <v>0</v>
      </c>
      <c r="C12" s="153">
        <f t="shared" ref="C12:C20" si="0">B12*7.5345</f>
        <v>0</v>
      </c>
      <c r="D12" s="153">
        <f>J28</f>
        <v>0</v>
      </c>
      <c r="E12" s="153">
        <f>D12*$K$8</f>
        <v>0</v>
      </c>
      <c r="F12" s="154">
        <f>L28</f>
        <v>0</v>
      </c>
      <c r="G12" s="155">
        <f t="shared" ref="G12:G18" si="1">F12*7.5345</f>
        <v>0</v>
      </c>
      <c r="H12" s="7"/>
    </row>
    <row r="13" spans="1:9" ht="18.75" x14ac:dyDescent="0.2">
      <c r="A13" s="21" t="s">
        <v>6</v>
      </c>
      <c r="B13" s="153">
        <f>E43+E47+E51+E55</f>
        <v>0</v>
      </c>
      <c r="C13" s="153">
        <f t="shared" si="0"/>
        <v>0</v>
      </c>
      <c r="D13" s="153">
        <f>J43+J47+J51+J55</f>
        <v>0</v>
      </c>
      <c r="E13" s="153">
        <f t="shared" ref="E13:E20" si="2">D13*$K$8</f>
        <v>0</v>
      </c>
      <c r="F13" s="154">
        <f>L43+L47+L51+L55</f>
        <v>0</v>
      </c>
      <c r="G13" s="155">
        <f t="shared" si="1"/>
        <v>0</v>
      </c>
      <c r="H13" s="7"/>
    </row>
    <row r="14" spans="1:9" ht="18.75" x14ac:dyDescent="0.2">
      <c r="A14" s="21" t="s">
        <v>7</v>
      </c>
      <c r="B14" s="153">
        <f>E70+E74+E78+E82</f>
        <v>0</v>
      </c>
      <c r="C14" s="153">
        <f t="shared" si="0"/>
        <v>0</v>
      </c>
      <c r="D14" s="153">
        <f>J70+J74+J78+J82</f>
        <v>0</v>
      </c>
      <c r="E14" s="153">
        <f t="shared" si="2"/>
        <v>0</v>
      </c>
      <c r="F14" s="154">
        <f>L70+L74+L78+L82</f>
        <v>0</v>
      </c>
      <c r="G14" s="155">
        <f t="shared" si="1"/>
        <v>0</v>
      </c>
      <c r="H14" s="7"/>
    </row>
    <row r="15" spans="1:9" ht="18.75" x14ac:dyDescent="0.2">
      <c r="A15" s="21" t="s">
        <v>8</v>
      </c>
      <c r="B15" s="153">
        <f>E96+E101+E105+E109</f>
        <v>0</v>
      </c>
      <c r="C15" s="153">
        <f t="shared" si="0"/>
        <v>0</v>
      </c>
      <c r="D15" s="153">
        <f>J97+J101+J105+J109</f>
        <v>0</v>
      </c>
      <c r="E15" s="153">
        <f t="shared" si="2"/>
        <v>0</v>
      </c>
      <c r="F15" s="154">
        <f>L97+L101+L105+L109</f>
        <v>0</v>
      </c>
      <c r="G15" s="155">
        <f t="shared" si="1"/>
        <v>0</v>
      </c>
      <c r="H15" s="7"/>
    </row>
    <row r="16" spans="1:9" ht="18.75" x14ac:dyDescent="0.2">
      <c r="A16" s="21" t="s">
        <v>9</v>
      </c>
      <c r="B16" s="153">
        <f>E124+E128+E132+E136</f>
        <v>0</v>
      </c>
      <c r="C16" s="153">
        <f t="shared" si="0"/>
        <v>0</v>
      </c>
      <c r="D16" s="153">
        <f>J124+J128+J132+J136</f>
        <v>0</v>
      </c>
      <c r="E16" s="153">
        <f t="shared" si="2"/>
        <v>0</v>
      </c>
      <c r="F16" s="154">
        <f>L124+L128+L132+L136</f>
        <v>0</v>
      </c>
      <c r="G16" s="155">
        <f t="shared" si="1"/>
        <v>0</v>
      </c>
      <c r="H16" s="7"/>
    </row>
    <row r="17" spans="1:15" ht="18.75" x14ac:dyDescent="0.2">
      <c r="A17" s="21" t="s">
        <v>10</v>
      </c>
      <c r="B17" s="153">
        <f>E151+E155+E159+E163</f>
        <v>0</v>
      </c>
      <c r="C17" s="153">
        <f t="shared" si="0"/>
        <v>0</v>
      </c>
      <c r="D17" s="153">
        <f>J151+J155+J159+J163</f>
        <v>0</v>
      </c>
      <c r="E17" s="153">
        <f t="shared" si="2"/>
        <v>0</v>
      </c>
      <c r="F17" s="154">
        <f>L151+L155+L159+L163</f>
        <v>0</v>
      </c>
      <c r="G17" s="155">
        <f t="shared" si="1"/>
        <v>0</v>
      </c>
      <c r="H17" s="7"/>
    </row>
    <row r="18" spans="1:15" ht="18.75" x14ac:dyDescent="0.2">
      <c r="A18" s="21" t="s">
        <v>11</v>
      </c>
      <c r="B18" s="153">
        <f>E178+E182+E186+E190</f>
        <v>0</v>
      </c>
      <c r="C18" s="153">
        <f t="shared" si="0"/>
        <v>0</v>
      </c>
      <c r="D18" s="153">
        <f>J178+J182+J186+J190</f>
        <v>0</v>
      </c>
      <c r="E18" s="153">
        <f t="shared" si="2"/>
        <v>0</v>
      </c>
      <c r="F18" s="154">
        <f>L178+L182+L186+L190</f>
        <v>0</v>
      </c>
      <c r="G18" s="155">
        <f t="shared" si="1"/>
        <v>0</v>
      </c>
      <c r="H18" s="7"/>
    </row>
    <row r="19" spans="1:15" ht="18.75" x14ac:dyDescent="0.2">
      <c r="A19" s="23" t="s">
        <v>12</v>
      </c>
      <c r="B19" s="154">
        <f>SUM(B12:B15)</f>
        <v>0</v>
      </c>
      <c r="C19" s="155">
        <f t="shared" si="0"/>
        <v>0</v>
      </c>
      <c r="D19" s="154">
        <f>SUM(D12:D15)</f>
        <v>0</v>
      </c>
      <c r="E19" s="155">
        <f t="shared" si="2"/>
        <v>0</v>
      </c>
      <c r="F19" s="154">
        <f>SUM(F13:F18)</f>
        <v>0</v>
      </c>
      <c r="G19" s="155">
        <f>SUM(G13:G18)</f>
        <v>0</v>
      </c>
      <c r="H19" s="7"/>
    </row>
    <row r="20" spans="1:15" ht="18.75" x14ac:dyDescent="0.2">
      <c r="A20" s="23" t="s">
        <v>13</v>
      </c>
      <c r="B20" s="154">
        <f>E43+E70+E97+E124+E151+E178</f>
        <v>0</v>
      </c>
      <c r="C20" s="155">
        <f t="shared" si="0"/>
        <v>0</v>
      </c>
      <c r="D20" s="154">
        <f>J43+J70+J97+J124+J151+J178</f>
        <v>0</v>
      </c>
      <c r="E20" s="155">
        <f t="shared" si="2"/>
        <v>0</v>
      </c>
      <c r="F20" s="154">
        <f>L43+L70+L92+L124+L151+L178</f>
        <v>0</v>
      </c>
      <c r="G20" s="154">
        <f>F20*7.5345</f>
        <v>0</v>
      </c>
      <c r="H20" s="7"/>
    </row>
    <row r="21" spans="1:15" ht="18.75" x14ac:dyDescent="0.2">
      <c r="A21" s="25"/>
      <c r="B21" s="27"/>
      <c r="C21" s="26"/>
      <c r="D21" s="26"/>
      <c r="E21" s="59"/>
      <c r="F21" s="59"/>
      <c r="G21" s="7"/>
      <c r="H21" s="7"/>
    </row>
    <row r="22" spans="1:15" ht="33" customHeight="1" x14ac:dyDescent="0.2">
      <c r="A22" s="28" t="str">
        <f>A12</f>
        <v>Aktivnost O -  Administracija</v>
      </c>
    </row>
    <row r="23" spans="1:15" s="1" customFormat="1" ht="86.25" customHeight="1" x14ac:dyDescent="0.2">
      <c r="A23" s="174" t="s">
        <v>14</v>
      </c>
      <c r="B23" s="166" t="s">
        <v>57</v>
      </c>
      <c r="C23" s="167"/>
      <c r="D23" s="167"/>
      <c r="E23" s="167"/>
      <c r="F23" s="168"/>
      <c r="G23" s="166" t="s">
        <v>81</v>
      </c>
      <c r="H23" s="167"/>
      <c r="I23" s="167"/>
      <c r="J23" s="167"/>
      <c r="K23" s="168"/>
      <c r="L23" s="165" t="s">
        <v>60</v>
      </c>
      <c r="M23" s="165"/>
      <c r="N23" s="93"/>
      <c r="O23" s="93"/>
    </row>
    <row r="24" spans="1:15" s="1" customFormat="1" ht="86.25" customHeight="1" x14ac:dyDescent="0.2">
      <c r="A24" s="175"/>
      <c r="B24" s="8" t="s">
        <v>15</v>
      </c>
      <c r="C24" s="8" t="s">
        <v>56</v>
      </c>
      <c r="D24" s="8" t="s">
        <v>59</v>
      </c>
      <c r="E24" s="8" t="s">
        <v>84</v>
      </c>
      <c r="F24" s="8" t="s">
        <v>69</v>
      </c>
      <c r="G24" s="8" t="s">
        <v>87</v>
      </c>
      <c r="H24" s="8" t="s">
        <v>56</v>
      </c>
      <c r="I24" s="42" t="s">
        <v>59</v>
      </c>
      <c r="J24" s="42" t="s">
        <v>70</v>
      </c>
      <c r="K24" s="42" t="s">
        <v>71</v>
      </c>
      <c r="L24" s="42" t="s">
        <v>72</v>
      </c>
      <c r="M24" s="42" t="s">
        <v>73</v>
      </c>
    </row>
    <row r="25" spans="1:15" s="1" customFormat="1" ht="84" customHeight="1" x14ac:dyDescent="0.2">
      <c r="A25" s="30" t="s">
        <v>16</v>
      </c>
      <c r="B25" s="47"/>
      <c r="C25" s="54"/>
      <c r="D25" s="54"/>
      <c r="E25" s="54"/>
      <c r="F25" s="54"/>
      <c r="G25" s="65"/>
      <c r="H25" s="10"/>
      <c r="I25" s="118"/>
      <c r="J25" s="118"/>
      <c r="K25" s="118"/>
      <c r="L25" s="118"/>
      <c r="M25" s="118"/>
    </row>
    <row r="26" spans="1:15" s="1" customFormat="1" ht="23.25" customHeight="1" x14ac:dyDescent="0.2">
      <c r="A26" s="37" t="s">
        <v>17</v>
      </c>
      <c r="B26" s="48"/>
      <c r="C26" s="45"/>
      <c r="D26" s="45"/>
      <c r="E26" s="45">
        <f>B26*C26</f>
        <v>0</v>
      </c>
      <c r="F26" s="104">
        <f>E26*7.5345</f>
        <v>0</v>
      </c>
      <c r="G26" s="87"/>
      <c r="H26" s="38"/>
      <c r="I26" s="125"/>
      <c r="J26" s="117">
        <f>H26*I26</f>
        <v>0</v>
      </c>
      <c r="K26" s="119">
        <f>J26*7.5345</f>
        <v>0</v>
      </c>
      <c r="L26" s="117">
        <f>F26-J26</f>
        <v>0</v>
      </c>
      <c r="M26" s="119">
        <f>L26*7.5345</f>
        <v>0</v>
      </c>
    </row>
    <row r="27" spans="1:15" s="1" customFormat="1" ht="23.25" customHeight="1" x14ac:dyDescent="0.2">
      <c r="A27" s="37" t="s">
        <v>18</v>
      </c>
      <c r="B27" s="48"/>
      <c r="C27" s="45"/>
      <c r="D27" s="45"/>
      <c r="E27" s="45">
        <f>B27*C27</f>
        <v>0</v>
      </c>
      <c r="F27" s="104">
        <f t="shared" ref="F27:F28" si="3">E27*7.5345</f>
        <v>0</v>
      </c>
      <c r="G27" s="87"/>
      <c r="H27" s="38"/>
      <c r="I27" s="125"/>
      <c r="J27" s="117">
        <f>H27*I27</f>
        <v>0</v>
      </c>
      <c r="K27" s="119">
        <f>J27*7.5345</f>
        <v>0</v>
      </c>
      <c r="L27" s="117">
        <f>F27-J27</f>
        <v>0</v>
      </c>
      <c r="M27" s="119">
        <f>L27*7.5345</f>
        <v>0</v>
      </c>
    </row>
    <row r="28" spans="1:15" s="1" customFormat="1" ht="24.75" customHeight="1" x14ac:dyDescent="0.2">
      <c r="A28" s="31" t="s">
        <v>19</v>
      </c>
      <c r="B28" s="47"/>
      <c r="C28" s="54"/>
      <c r="D28" s="54"/>
      <c r="E28" s="46">
        <f>E26+E27</f>
        <v>0</v>
      </c>
      <c r="F28" s="105">
        <f t="shared" si="3"/>
        <v>0</v>
      </c>
      <c r="G28" s="46"/>
      <c r="H28" s="10"/>
      <c r="I28" s="118"/>
      <c r="J28" s="106">
        <f t="shared" ref="J28" si="4">SUM(E28:I28)</f>
        <v>0</v>
      </c>
      <c r="K28" s="107">
        <f>SUM(K26:K27)</f>
        <v>0</v>
      </c>
      <c r="L28" s="106">
        <f>SUM(L26:L27)</f>
        <v>0</v>
      </c>
      <c r="M28" s="107">
        <f>SUM(M26:M27)</f>
        <v>0</v>
      </c>
    </row>
    <row r="29" spans="1:15" s="1" customFormat="1" ht="24.75" customHeight="1" x14ac:dyDescent="0.2">
      <c r="A29" s="35"/>
      <c r="B29" s="81"/>
      <c r="C29" s="81"/>
      <c r="D29" s="81"/>
      <c r="E29" s="62"/>
      <c r="F29" s="62"/>
      <c r="G29" s="36"/>
      <c r="I29" s="123"/>
      <c r="J29" s="123"/>
      <c r="K29" s="123"/>
      <c r="L29" s="123"/>
      <c r="M29" s="123"/>
    </row>
    <row r="30" spans="1:15" s="1" customFormat="1" ht="24.75" customHeight="1" x14ac:dyDescent="0.2">
      <c r="A30" s="28" t="str">
        <f>A13</f>
        <v>Aktivnost 1</v>
      </c>
      <c r="B30" s="53"/>
      <c r="C30" s="53"/>
      <c r="D30" s="53"/>
      <c r="E30"/>
      <c r="F30"/>
      <c r="G30"/>
      <c r="H30"/>
      <c r="I30" s="123"/>
      <c r="J30" s="123"/>
      <c r="K30" s="123"/>
      <c r="L30" s="123"/>
      <c r="M30" s="123"/>
    </row>
    <row r="31" spans="1:15" s="1" customFormat="1" ht="42.75" customHeight="1" x14ac:dyDescent="0.2">
      <c r="A31" s="193" t="s">
        <v>20</v>
      </c>
      <c r="B31" s="190" t="s">
        <v>57</v>
      </c>
      <c r="C31" s="191"/>
      <c r="D31" s="191"/>
      <c r="E31" s="191"/>
      <c r="F31" s="192"/>
      <c r="G31" s="166" t="s">
        <v>81</v>
      </c>
      <c r="H31" s="167"/>
      <c r="I31" s="167"/>
      <c r="J31" s="167"/>
      <c r="K31" s="168"/>
      <c r="L31" s="165" t="s">
        <v>60</v>
      </c>
      <c r="M31" s="165"/>
    </row>
    <row r="32" spans="1:15" s="1" customFormat="1" ht="24.75" customHeight="1" x14ac:dyDescent="0.2">
      <c r="A32" s="193"/>
      <c r="B32" s="174" t="s">
        <v>15</v>
      </c>
      <c r="C32" s="174" t="s">
        <v>56</v>
      </c>
      <c r="D32" s="174" t="s">
        <v>59</v>
      </c>
      <c r="E32" s="174" t="s">
        <v>74</v>
      </c>
      <c r="F32" s="174" t="s">
        <v>69</v>
      </c>
      <c r="G32" s="174" t="s">
        <v>87</v>
      </c>
      <c r="H32" s="174" t="s">
        <v>56</v>
      </c>
      <c r="I32" s="169" t="s">
        <v>59</v>
      </c>
      <c r="J32" s="169" t="s">
        <v>70</v>
      </c>
      <c r="K32" s="169" t="s">
        <v>71</v>
      </c>
      <c r="L32" s="165" t="s">
        <v>70</v>
      </c>
      <c r="M32" s="169" t="s">
        <v>73</v>
      </c>
    </row>
    <row r="33" spans="1:13" s="1" customFormat="1" ht="24.75" customHeight="1" x14ac:dyDescent="0.2">
      <c r="A33" s="9" t="s">
        <v>21</v>
      </c>
      <c r="B33" s="189"/>
      <c r="C33" s="189"/>
      <c r="D33" s="189"/>
      <c r="E33" s="189"/>
      <c r="F33" s="175"/>
      <c r="G33" s="189"/>
      <c r="H33" s="189"/>
      <c r="I33" s="170"/>
      <c r="J33" s="170"/>
      <c r="K33" s="171"/>
      <c r="L33" s="165"/>
      <c r="M33" s="171"/>
    </row>
    <row r="34" spans="1:13" s="1" customFormat="1" ht="24.75" customHeight="1" x14ac:dyDescent="0.2">
      <c r="A34" s="31" t="s">
        <v>22</v>
      </c>
      <c r="B34" s="60"/>
      <c r="C34" s="60"/>
      <c r="D34" s="60"/>
      <c r="E34" s="60"/>
      <c r="F34" s="60"/>
      <c r="G34" s="60"/>
      <c r="H34" s="60"/>
      <c r="I34" s="126"/>
      <c r="J34" s="126"/>
      <c r="K34" s="126"/>
      <c r="L34" s="127"/>
      <c r="M34" s="127"/>
    </row>
    <row r="35" spans="1:13" s="1" customFormat="1" ht="24.75" customHeight="1" x14ac:dyDescent="0.2">
      <c r="A35" s="34" t="s">
        <v>23</v>
      </c>
      <c r="B35" s="49"/>
      <c r="C35" s="66"/>
      <c r="D35" s="66"/>
      <c r="E35" s="45">
        <f>B35*C35</f>
        <v>0</v>
      </c>
      <c r="F35" s="108">
        <f>E35*7.5345</f>
        <v>0</v>
      </c>
      <c r="G35" s="87"/>
      <c r="H35" s="32"/>
      <c r="I35" s="128"/>
      <c r="J35" s="115">
        <f>H35*I35</f>
        <v>0</v>
      </c>
      <c r="K35" s="113">
        <f>J35*7.5345</f>
        <v>0</v>
      </c>
      <c r="L35" s="115">
        <f>E35-J35</f>
        <v>0</v>
      </c>
      <c r="M35" s="113">
        <f>L35*7.5345</f>
        <v>0</v>
      </c>
    </row>
    <row r="36" spans="1:13" s="1" customFormat="1" ht="24.75" customHeight="1" x14ac:dyDescent="0.2">
      <c r="A36" s="34" t="s">
        <v>24</v>
      </c>
      <c r="B36" s="49"/>
      <c r="C36" s="76"/>
      <c r="D36" s="76"/>
      <c r="E36" s="45">
        <f>B36*C36</f>
        <v>0</v>
      </c>
      <c r="F36" s="108">
        <f t="shared" ref="F36:F37" si="5">E36*7.5345</f>
        <v>0</v>
      </c>
      <c r="G36" s="87"/>
      <c r="H36" s="32"/>
      <c r="I36" s="128"/>
      <c r="J36" s="115">
        <f t="shared" ref="J36:J37" si="6">H36*I36</f>
        <v>0</v>
      </c>
      <c r="K36" s="113">
        <f>J36*7.5345</f>
        <v>0</v>
      </c>
      <c r="L36" s="115">
        <f t="shared" ref="L36:L37" si="7">E36-J36</f>
        <v>0</v>
      </c>
      <c r="M36" s="113">
        <f>L36*7.5345</f>
        <v>0</v>
      </c>
    </row>
    <row r="37" spans="1:13" s="1" customFormat="1" ht="24.75" customHeight="1" x14ac:dyDescent="0.2">
      <c r="A37" s="34" t="s">
        <v>25</v>
      </c>
      <c r="B37" s="49"/>
      <c r="C37" s="76"/>
      <c r="D37" s="76"/>
      <c r="E37" s="45">
        <f>B37*C37</f>
        <v>0</v>
      </c>
      <c r="F37" s="108">
        <f t="shared" si="5"/>
        <v>0</v>
      </c>
      <c r="G37" s="87"/>
      <c r="H37" s="32"/>
      <c r="I37" s="128"/>
      <c r="J37" s="115">
        <f t="shared" si="6"/>
        <v>0</v>
      </c>
      <c r="K37" s="113">
        <f>J37*7.5345</f>
        <v>0</v>
      </c>
      <c r="L37" s="115">
        <f t="shared" si="7"/>
        <v>0</v>
      </c>
      <c r="M37" s="113">
        <f>L37*7.5345</f>
        <v>0</v>
      </c>
    </row>
    <row r="38" spans="1:13" s="1" customFormat="1" ht="24.75" customHeight="1" x14ac:dyDescent="0.2">
      <c r="A38" s="12" t="s">
        <v>26</v>
      </c>
      <c r="B38" s="24"/>
      <c r="C38" s="85"/>
      <c r="D38" s="85"/>
      <c r="E38" s="46">
        <f>E35+E36+E37</f>
        <v>0</v>
      </c>
      <c r="F38" s="109">
        <f>SUM(F35:F37)</f>
        <v>0</v>
      </c>
      <c r="G38" s="46"/>
      <c r="H38" s="8"/>
      <c r="I38" s="118"/>
      <c r="J38" s="106">
        <f>SUM(J35:J37)</f>
        <v>0</v>
      </c>
      <c r="K38" s="107">
        <f>SUM(K35:K37)</f>
        <v>0</v>
      </c>
      <c r="L38" s="106">
        <f>SUM(L35:L37)</f>
        <v>0</v>
      </c>
      <c r="M38" s="107">
        <f>L38*7.5345</f>
        <v>0</v>
      </c>
    </row>
    <row r="39" spans="1:13" s="1" customFormat="1" ht="24.75" customHeight="1" x14ac:dyDescent="0.2">
      <c r="A39" s="9" t="s">
        <v>27</v>
      </c>
      <c r="B39" s="47"/>
      <c r="C39" s="47"/>
      <c r="D39" s="47"/>
      <c r="E39" s="63"/>
      <c r="F39" s="63"/>
      <c r="G39" s="11"/>
      <c r="H39" s="11"/>
      <c r="I39" s="118"/>
      <c r="J39" s="118"/>
      <c r="K39" s="118"/>
      <c r="L39" s="118"/>
      <c r="M39" s="121"/>
    </row>
    <row r="40" spans="1:13" s="1" customFormat="1" ht="24.75" customHeight="1" x14ac:dyDescent="0.2">
      <c r="A40" s="2" t="s">
        <v>28</v>
      </c>
      <c r="B40" s="70"/>
      <c r="C40" s="76"/>
      <c r="D40" s="76"/>
      <c r="E40" s="45">
        <f>B40*C40</f>
        <v>0</v>
      </c>
      <c r="F40" s="108">
        <f>E40*7.5345</f>
        <v>0</v>
      </c>
      <c r="G40" s="87"/>
      <c r="H40" s="3"/>
      <c r="I40" s="125"/>
      <c r="J40" s="117">
        <f>H40*I40</f>
        <v>0</v>
      </c>
      <c r="K40" s="119">
        <f>J40*7.5345</f>
        <v>0</v>
      </c>
      <c r="L40" s="117">
        <f>E40-J40</f>
        <v>0</v>
      </c>
      <c r="M40" s="119">
        <f>L40*7.5345</f>
        <v>0</v>
      </c>
    </row>
    <row r="41" spans="1:13" s="1" customFormat="1" ht="24.75" customHeight="1" x14ac:dyDescent="0.2">
      <c r="A41" s="2" t="s">
        <v>29</v>
      </c>
      <c r="B41" s="70"/>
      <c r="C41" s="76"/>
      <c r="D41" s="76"/>
      <c r="E41" s="45">
        <f>B41*C41</f>
        <v>0</v>
      </c>
      <c r="F41" s="108">
        <f>E41*7.5345</f>
        <v>0</v>
      </c>
      <c r="G41" s="87"/>
      <c r="H41" s="3"/>
      <c r="I41" s="125"/>
      <c r="J41" s="117">
        <f>H41*I41</f>
        <v>0</v>
      </c>
      <c r="K41" s="119">
        <f>J41*7.5345</f>
        <v>0</v>
      </c>
      <c r="L41" s="117">
        <f>E41-J41</f>
        <v>0</v>
      </c>
      <c r="M41" s="119">
        <f>L41*7.5345</f>
        <v>0</v>
      </c>
    </row>
    <row r="42" spans="1:13" s="1" customFormat="1" ht="24.75" customHeight="1" x14ac:dyDescent="0.2">
      <c r="A42" s="12" t="s">
        <v>30</v>
      </c>
      <c r="B42" s="75"/>
      <c r="C42" s="85"/>
      <c r="D42" s="85"/>
      <c r="E42" s="46">
        <f>SUM(E40:E40)</f>
        <v>0</v>
      </c>
      <c r="F42" s="109">
        <f>E42*7.5345</f>
        <v>0</v>
      </c>
      <c r="G42" s="46"/>
      <c r="H42" s="13"/>
      <c r="I42" s="118"/>
      <c r="J42" s="106">
        <f>SUM(J40:J41)</f>
        <v>0</v>
      </c>
      <c r="K42" s="107">
        <f>SUM(K40:K41)</f>
        <v>0</v>
      </c>
      <c r="L42" s="106">
        <f>SUM(L40:L41)</f>
        <v>0</v>
      </c>
      <c r="M42" s="122">
        <f>K42*7.5345</f>
        <v>0</v>
      </c>
    </row>
    <row r="43" spans="1:13" s="1" customFormat="1" ht="24.75" customHeight="1" x14ac:dyDescent="0.2">
      <c r="A43" s="12" t="s">
        <v>31</v>
      </c>
      <c r="B43" s="75"/>
      <c r="C43" s="85"/>
      <c r="D43" s="85"/>
      <c r="E43" s="46">
        <f>E38+E42</f>
        <v>0</v>
      </c>
      <c r="F43" s="109">
        <f>E43*7.5345</f>
        <v>0</v>
      </c>
      <c r="G43" s="46"/>
      <c r="H43" s="13"/>
      <c r="I43" s="118"/>
      <c r="J43" s="106">
        <f>J38+J42</f>
        <v>0</v>
      </c>
      <c r="K43" s="107">
        <f>J43*7.5345</f>
        <v>0</v>
      </c>
      <c r="L43" s="106">
        <f>L38+L42</f>
        <v>0</v>
      </c>
      <c r="M43" s="107">
        <f>K43*7.5345</f>
        <v>0</v>
      </c>
    </row>
    <row r="44" spans="1:13" s="1" customFormat="1" ht="24.75" customHeight="1" x14ac:dyDescent="0.2">
      <c r="A44" s="9" t="s">
        <v>32</v>
      </c>
      <c r="B44" s="47"/>
      <c r="C44" s="47"/>
      <c r="D44" s="47"/>
      <c r="E44" s="61"/>
      <c r="F44" s="61"/>
      <c r="G44" s="11"/>
      <c r="H44" s="11"/>
      <c r="I44" s="118"/>
      <c r="J44" s="130"/>
      <c r="K44" s="118"/>
      <c r="L44" s="118"/>
      <c r="M44" s="121"/>
    </row>
    <row r="45" spans="1:13" s="1" customFormat="1" ht="24.75" customHeight="1" x14ac:dyDescent="0.2">
      <c r="A45" s="2" t="s">
        <v>33</v>
      </c>
      <c r="B45" s="49"/>
      <c r="C45" s="78"/>
      <c r="D45" s="78"/>
      <c r="E45" s="45">
        <f>B45*C45</f>
        <v>0</v>
      </c>
      <c r="F45" s="108">
        <f>E45*7.5345</f>
        <v>0</v>
      </c>
      <c r="G45" s="90"/>
      <c r="H45" s="3"/>
      <c r="I45" s="125"/>
      <c r="J45" s="117">
        <f>H45*I45</f>
        <v>0</v>
      </c>
      <c r="K45" s="119">
        <f>J45*7.5345</f>
        <v>0</v>
      </c>
      <c r="L45" s="117">
        <f>E45-J45</f>
        <v>0</v>
      </c>
      <c r="M45" s="119">
        <f>L45*7.5345</f>
        <v>0</v>
      </c>
    </row>
    <row r="46" spans="1:13" s="1" customFormat="1" ht="24.75" customHeight="1" x14ac:dyDescent="0.2">
      <c r="A46" s="2" t="s">
        <v>34</v>
      </c>
      <c r="B46" s="49"/>
      <c r="C46" s="78"/>
      <c r="D46" s="78"/>
      <c r="E46" s="45">
        <f>B46*C46</f>
        <v>0</v>
      </c>
      <c r="F46" s="108">
        <f>E46*7.5345</f>
        <v>0</v>
      </c>
      <c r="G46" s="90"/>
      <c r="H46" s="3"/>
      <c r="I46" s="125"/>
      <c r="J46" s="117">
        <f>H46*I46</f>
        <v>0</v>
      </c>
      <c r="K46" s="119">
        <f>J46*7.5345</f>
        <v>0</v>
      </c>
      <c r="L46" s="117">
        <f>E46-J46</f>
        <v>0</v>
      </c>
      <c r="M46" s="119">
        <f>L46*7.5345</f>
        <v>0</v>
      </c>
    </row>
    <row r="47" spans="1:13" s="1" customFormat="1" ht="24.75" customHeight="1" x14ac:dyDescent="0.2">
      <c r="A47" s="15" t="s">
        <v>35</v>
      </c>
      <c r="B47" s="75"/>
      <c r="C47" s="85"/>
      <c r="D47" s="85"/>
      <c r="E47" s="56">
        <f>SUM(E45:E46)</f>
        <v>0</v>
      </c>
      <c r="F47" s="110">
        <f>E47*7.5345</f>
        <v>0</v>
      </c>
      <c r="G47" s="67"/>
      <c r="H47" s="16"/>
      <c r="I47" s="118"/>
      <c r="J47" s="106">
        <f>SUM(J45:J46)</f>
        <v>0</v>
      </c>
      <c r="K47" s="107">
        <f>J47*7.5345</f>
        <v>0</v>
      </c>
      <c r="L47" s="106">
        <f>SUM(L45:L46)</f>
        <v>0</v>
      </c>
      <c r="M47" s="107">
        <f>SUM(M45:M46)</f>
        <v>0</v>
      </c>
    </row>
    <row r="48" spans="1:13" s="1" customFormat="1" ht="24.75" customHeight="1" x14ac:dyDescent="0.2">
      <c r="A48" s="9" t="s">
        <v>36</v>
      </c>
      <c r="B48" s="47"/>
      <c r="C48" s="47"/>
      <c r="D48" s="47"/>
      <c r="E48" s="61"/>
      <c r="F48" s="61"/>
      <c r="G48" s="11"/>
      <c r="H48" s="11"/>
      <c r="I48" s="118"/>
      <c r="J48" s="118"/>
      <c r="K48" s="118"/>
      <c r="L48" s="118"/>
      <c r="M48" s="121"/>
    </row>
    <row r="49" spans="1:13" s="1" customFormat="1" ht="24.75" customHeight="1" x14ac:dyDescent="0.2">
      <c r="A49" s="2" t="s">
        <v>37</v>
      </c>
      <c r="B49" s="70"/>
      <c r="C49" s="78"/>
      <c r="D49" s="78"/>
      <c r="E49" s="45">
        <f>B49*C49</f>
        <v>0</v>
      </c>
      <c r="F49" s="108">
        <f>E49*7.5345</f>
        <v>0</v>
      </c>
      <c r="G49" s="91"/>
      <c r="H49" s="4"/>
      <c r="I49" s="125"/>
      <c r="J49" s="117">
        <f>H49*I49</f>
        <v>0</v>
      </c>
      <c r="K49" s="119">
        <f>J49*7.5345</f>
        <v>0</v>
      </c>
      <c r="L49" s="117">
        <f>E49-J49</f>
        <v>0</v>
      </c>
      <c r="M49" s="119">
        <f>L49*7.5345</f>
        <v>0</v>
      </c>
    </row>
    <row r="50" spans="1:13" s="1" customFormat="1" ht="24.75" customHeight="1" x14ac:dyDescent="0.2">
      <c r="A50" s="2" t="s">
        <v>38</v>
      </c>
      <c r="B50" s="70"/>
      <c r="C50" s="78"/>
      <c r="D50" s="78"/>
      <c r="E50" s="45">
        <f>B50*C50</f>
        <v>0</v>
      </c>
      <c r="F50" s="108">
        <f>E50*7.5345</f>
        <v>0</v>
      </c>
      <c r="G50" s="91"/>
      <c r="H50" s="4"/>
      <c r="I50" s="125"/>
      <c r="J50" s="117">
        <f>H50*I50</f>
        <v>0</v>
      </c>
      <c r="K50" s="119">
        <f>J50*7.5345</f>
        <v>0</v>
      </c>
      <c r="L50" s="117">
        <f>E50-J50</f>
        <v>0</v>
      </c>
      <c r="M50" s="119">
        <f>L50*7.5345</f>
        <v>0</v>
      </c>
    </row>
    <row r="51" spans="1:13" s="1" customFormat="1" ht="24.75" customHeight="1" x14ac:dyDescent="0.2">
      <c r="A51" s="14" t="s">
        <v>39</v>
      </c>
      <c r="B51" s="47"/>
      <c r="C51" s="85"/>
      <c r="D51" s="85"/>
      <c r="E51" s="57">
        <f>SUM(E49:E50)</f>
        <v>0</v>
      </c>
      <c r="F51" s="111">
        <f>E51*7.5345</f>
        <v>0</v>
      </c>
      <c r="G51" s="68"/>
      <c r="H51" s="17"/>
      <c r="I51" s="118"/>
      <c r="J51" s="106">
        <v>0</v>
      </c>
      <c r="K51" s="107">
        <f>J51*7.5345</f>
        <v>0</v>
      </c>
      <c r="L51" s="106">
        <f>SUM(L49:L50)</f>
        <v>0</v>
      </c>
      <c r="M51" s="107">
        <f>L51*7.5345</f>
        <v>0</v>
      </c>
    </row>
    <row r="52" spans="1:13" s="1" customFormat="1" ht="24.75" customHeight="1" x14ac:dyDescent="0.2">
      <c r="A52" s="9" t="s">
        <v>40</v>
      </c>
      <c r="B52" s="47"/>
      <c r="C52" s="47"/>
      <c r="D52" s="47"/>
      <c r="E52" s="61"/>
      <c r="F52" s="61"/>
      <c r="G52" s="11"/>
      <c r="H52" s="11"/>
      <c r="I52" s="118"/>
      <c r="J52" s="118"/>
      <c r="K52" s="118"/>
      <c r="L52" s="118"/>
      <c r="M52" s="121"/>
    </row>
    <row r="53" spans="1:13" s="1" customFormat="1" ht="24.75" customHeight="1" x14ac:dyDescent="0.2">
      <c r="A53" s="2" t="s">
        <v>41</v>
      </c>
      <c r="B53" s="70"/>
      <c r="C53" s="78"/>
      <c r="D53" s="78"/>
      <c r="E53" s="45">
        <f>B53*C53</f>
        <v>0</v>
      </c>
      <c r="F53" s="108">
        <f>E53*7.5345</f>
        <v>0</v>
      </c>
      <c r="G53" s="87"/>
      <c r="H53" s="4"/>
      <c r="I53" s="125"/>
      <c r="J53" s="117">
        <f>H53*I53</f>
        <v>0</v>
      </c>
      <c r="K53" s="119">
        <f>J53*7.5345</f>
        <v>0</v>
      </c>
      <c r="L53" s="117">
        <f>E53-K53</f>
        <v>0</v>
      </c>
      <c r="M53" s="119">
        <f>L53*7.5345</f>
        <v>0</v>
      </c>
    </row>
    <row r="54" spans="1:13" s="1" customFormat="1" ht="24.75" customHeight="1" x14ac:dyDescent="0.2">
      <c r="A54" s="2" t="s">
        <v>42</v>
      </c>
      <c r="B54" s="70"/>
      <c r="C54" s="78"/>
      <c r="D54" s="78"/>
      <c r="E54" s="45">
        <f>B54*C54</f>
        <v>0</v>
      </c>
      <c r="F54" s="108">
        <f>E54*7.5345</f>
        <v>0</v>
      </c>
      <c r="G54" s="87"/>
      <c r="H54" s="4"/>
      <c r="I54" s="125"/>
      <c r="J54" s="117">
        <f>H54*I54</f>
        <v>0</v>
      </c>
      <c r="K54" s="119">
        <f>J54*7.5345</f>
        <v>0</v>
      </c>
      <c r="L54" s="117">
        <f>E54-K54</f>
        <v>0</v>
      </c>
      <c r="M54" s="119">
        <f>L54*7.5345</f>
        <v>0</v>
      </c>
    </row>
    <row r="55" spans="1:13" s="1" customFormat="1" ht="24.75" customHeight="1" x14ac:dyDescent="0.2">
      <c r="A55" s="14" t="s">
        <v>43</v>
      </c>
      <c r="B55" s="47"/>
      <c r="C55" s="85"/>
      <c r="D55" s="85"/>
      <c r="E55" s="57">
        <f>SUM(E53:E53)</f>
        <v>0</v>
      </c>
      <c r="F55" s="111">
        <f>E55*7.5345</f>
        <v>0</v>
      </c>
      <c r="G55" s="68"/>
      <c r="H55" s="17"/>
      <c r="I55" s="118"/>
      <c r="J55" s="106">
        <f>SUM(J53:J54)</f>
        <v>0</v>
      </c>
      <c r="K55" s="107">
        <f>J55*7.5345</f>
        <v>0</v>
      </c>
      <c r="L55" s="106">
        <f>SUM(L53:L54)</f>
        <v>0</v>
      </c>
      <c r="M55" s="107">
        <f>L55*7.5345</f>
        <v>0</v>
      </c>
    </row>
    <row r="56" spans="1:13" s="1" customFormat="1" ht="24.75" customHeight="1" x14ac:dyDescent="0.2">
      <c r="A56" s="35"/>
      <c r="B56" s="81"/>
      <c r="C56" s="81"/>
      <c r="D56" s="81"/>
      <c r="E56" s="62"/>
      <c r="F56" s="62"/>
      <c r="G56" s="36"/>
      <c r="I56" s="123"/>
      <c r="J56" s="123"/>
      <c r="K56" s="123"/>
      <c r="L56" s="123"/>
      <c r="M56" s="123"/>
    </row>
    <row r="57" spans="1:13" ht="31.5" customHeight="1" x14ac:dyDescent="0.2">
      <c r="A57" s="28" t="str">
        <f>A14</f>
        <v>Aktivnost 2</v>
      </c>
      <c r="B57" s="53"/>
      <c r="C57" s="53"/>
      <c r="D57" s="53"/>
    </row>
    <row r="58" spans="1:13" ht="85.5" customHeight="1" x14ac:dyDescent="0.2">
      <c r="A58" s="193" t="s">
        <v>44</v>
      </c>
      <c r="B58" s="190" t="s">
        <v>57</v>
      </c>
      <c r="C58" s="191"/>
      <c r="D58" s="191"/>
      <c r="E58" s="191"/>
      <c r="F58" s="192"/>
      <c r="G58" s="166" t="s">
        <v>81</v>
      </c>
      <c r="H58" s="167"/>
      <c r="I58" s="167"/>
      <c r="J58" s="167"/>
      <c r="K58" s="168"/>
      <c r="L58" s="165" t="s">
        <v>60</v>
      </c>
      <c r="M58" s="165"/>
    </row>
    <row r="59" spans="1:13" ht="99.75" customHeight="1" x14ac:dyDescent="0.2">
      <c r="A59" s="193"/>
      <c r="B59" s="174" t="s">
        <v>15</v>
      </c>
      <c r="C59" s="174" t="s">
        <v>56</v>
      </c>
      <c r="D59" s="174" t="s">
        <v>59</v>
      </c>
      <c r="E59" s="174" t="s">
        <v>74</v>
      </c>
      <c r="F59" s="174" t="s">
        <v>69</v>
      </c>
      <c r="G59" s="174" t="s">
        <v>87</v>
      </c>
      <c r="H59" s="174" t="s">
        <v>56</v>
      </c>
      <c r="I59" s="169" t="s">
        <v>59</v>
      </c>
      <c r="J59" s="169" t="s">
        <v>70</v>
      </c>
      <c r="K59" s="169" t="s">
        <v>71</v>
      </c>
      <c r="L59" s="165" t="s">
        <v>70</v>
      </c>
      <c r="M59" s="169" t="s">
        <v>73</v>
      </c>
    </row>
    <row r="60" spans="1:13" ht="15" customHeight="1" x14ac:dyDescent="0.2">
      <c r="A60" s="9" t="s">
        <v>21</v>
      </c>
      <c r="B60" s="189"/>
      <c r="C60" s="189"/>
      <c r="D60" s="189"/>
      <c r="E60" s="189"/>
      <c r="F60" s="175"/>
      <c r="G60" s="189"/>
      <c r="H60" s="189"/>
      <c r="I60" s="170"/>
      <c r="J60" s="170"/>
      <c r="K60" s="171"/>
      <c r="L60" s="165"/>
      <c r="M60" s="171"/>
    </row>
    <row r="61" spans="1:13" ht="24.75" customHeight="1" x14ac:dyDescent="0.2">
      <c r="A61" s="31" t="s">
        <v>22</v>
      </c>
      <c r="B61" s="8"/>
      <c r="C61" s="8"/>
      <c r="D61" s="8"/>
      <c r="E61" s="8"/>
      <c r="F61" s="8"/>
      <c r="G61" s="8"/>
      <c r="H61" s="8"/>
      <c r="I61" s="42"/>
      <c r="J61" s="42"/>
      <c r="K61" s="42"/>
      <c r="L61" s="135"/>
      <c r="M61" s="135"/>
    </row>
    <row r="62" spans="1:13" s="33" customFormat="1" ht="24.75" customHeight="1" x14ac:dyDescent="0.2">
      <c r="A62" s="34" t="s">
        <v>23</v>
      </c>
      <c r="B62" s="49"/>
      <c r="C62" s="66"/>
      <c r="D62" s="66"/>
      <c r="E62" s="45">
        <f>B62*C62</f>
        <v>0</v>
      </c>
      <c r="F62" s="108">
        <f>E62*7.5345</f>
        <v>0</v>
      </c>
      <c r="G62" s="87"/>
      <c r="H62" s="32"/>
      <c r="I62" s="163"/>
      <c r="J62" s="115">
        <f>H62*I62</f>
        <v>0</v>
      </c>
      <c r="K62" s="113">
        <f>J62*7.5345</f>
        <v>0</v>
      </c>
      <c r="L62" s="115">
        <f>E62-J62</f>
        <v>0</v>
      </c>
      <c r="M62" s="113">
        <f>L62*7.5345</f>
        <v>0</v>
      </c>
    </row>
    <row r="63" spans="1:13" s="33" customFormat="1" ht="24.75" customHeight="1" x14ac:dyDescent="0.2">
      <c r="A63" s="34" t="s">
        <v>24</v>
      </c>
      <c r="B63" s="49"/>
      <c r="C63" s="76"/>
      <c r="D63" s="76"/>
      <c r="E63" s="45">
        <f>B63*C63</f>
        <v>0</v>
      </c>
      <c r="F63" s="108">
        <f t="shared" ref="F63:F64" si="8">E63*7.5345</f>
        <v>0</v>
      </c>
      <c r="G63" s="87"/>
      <c r="H63" s="32"/>
      <c r="I63" s="163"/>
      <c r="J63" s="115">
        <f t="shared" ref="J63:J64" si="9">H63*I63</f>
        <v>0</v>
      </c>
      <c r="K63" s="113">
        <f>J63*7.5345</f>
        <v>0</v>
      </c>
      <c r="L63" s="115">
        <f t="shared" ref="L63:L64" si="10">E63-J63</f>
        <v>0</v>
      </c>
      <c r="M63" s="113">
        <f>L63*7.5345</f>
        <v>0</v>
      </c>
    </row>
    <row r="64" spans="1:13" s="33" customFormat="1" ht="24.75" customHeight="1" x14ac:dyDescent="0.2">
      <c r="A64" s="34" t="s">
        <v>25</v>
      </c>
      <c r="B64" s="49"/>
      <c r="C64" s="76"/>
      <c r="D64" s="76"/>
      <c r="E64" s="45">
        <f>B64*C64</f>
        <v>0</v>
      </c>
      <c r="F64" s="108">
        <f t="shared" si="8"/>
        <v>0</v>
      </c>
      <c r="G64" s="87"/>
      <c r="H64" s="32"/>
      <c r="I64" s="163"/>
      <c r="J64" s="115">
        <f t="shared" si="9"/>
        <v>0</v>
      </c>
      <c r="K64" s="113">
        <f>J64*7.5345</f>
        <v>0</v>
      </c>
      <c r="L64" s="115">
        <f t="shared" si="10"/>
        <v>0</v>
      </c>
      <c r="M64" s="113">
        <f>L64*7.5345</f>
        <v>0</v>
      </c>
    </row>
    <row r="65" spans="1:13" s="33" customFormat="1" ht="24.75" customHeight="1" x14ac:dyDescent="0.2">
      <c r="A65" s="12" t="s">
        <v>26</v>
      </c>
      <c r="B65" s="24"/>
      <c r="C65" s="85"/>
      <c r="D65" s="85"/>
      <c r="E65" s="46">
        <f>E62+E63+E64</f>
        <v>0</v>
      </c>
      <c r="F65" s="109">
        <f>SUM(F62:F64)</f>
        <v>0</v>
      </c>
      <c r="G65" s="46"/>
      <c r="H65" s="8"/>
      <c r="I65" s="121"/>
      <c r="J65" s="106">
        <f>SUM(J62:J64)</f>
        <v>0</v>
      </c>
      <c r="K65" s="107">
        <f>SUM(K62:K64)</f>
        <v>0</v>
      </c>
      <c r="L65" s="106">
        <f>SUM(L62:L64)</f>
        <v>0</v>
      </c>
      <c r="M65" s="107">
        <f>L65*7.5345</f>
        <v>0</v>
      </c>
    </row>
    <row r="66" spans="1:13" ht="24.75" customHeight="1" x14ac:dyDescent="0.2">
      <c r="A66" s="9" t="s">
        <v>27</v>
      </c>
      <c r="B66" s="47"/>
      <c r="C66" s="47"/>
      <c r="D66" s="47"/>
      <c r="E66" s="160"/>
      <c r="F66" s="160"/>
      <c r="G66" s="11"/>
      <c r="H66" s="11"/>
      <c r="I66" s="121"/>
      <c r="J66" s="121"/>
      <c r="K66" s="121"/>
      <c r="L66" s="121"/>
      <c r="M66" s="121"/>
    </row>
    <row r="67" spans="1:13" ht="24.75" customHeight="1" x14ac:dyDescent="0.2">
      <c r="A67" s="2" t="s">
        <v>28</v>
      </c>
      <c r="B67" s="70"/>
      <c r="C67" s="76"/>
      <c r="D67" s="76"/>
      <c r="E67" s="45">
        <f>B67*C67</f>
        <v>0</v>
      </c>
      <c r="F67" s="108">
        <f>E67*7.5345</f>
        <v>0</v>
      </c>
      <c r="G67" s="87"/>
      <c r="H67" s="3"/>
      <c r="I67" s="120"/>
      <c r="J67" s="117">
        <f>H67*I67</f>
        <v>0</v>
      </c>
      <c r="K67" s="119">
        <f>J67*7.5345</f>
        <v>0</v>
      </c>
      <c r="L67" s="117">
        <f>F67-J67</f>
        <v>0</v>
      </c>
      <c r="M67" s="119">
        <f>L67*7.5345</f>
        <v>0</v>
      </c>
    </row>
    <row r="68" spans="1:13" ht="24.75" customHeight="1" x14ac:dyDescent="0.2">
      <c r="A68" s="2" t="s">
        <v>29</v>
      </c>
      <c r="B68" s="70"/>
      <c r="C68" s="76"/>
      <c r="D68" s="76"/>
      <c r="E68" s="45">
        <f>B68*C68</f>
        <v>0</v>
      </c>
      <c r="F68" s="108">
        <f>E68*7.5345</f>
        <v>0</v>
      </c>
      <c r="G68" s="87"/>
      <c r="H68" s="3"/>
      <c r="I68" s="120"/>
      <c r="J68" s="117">
        <f>H68*I68</f>
        <v>0</v>
      </c>
      <c r="K68" s="119">
        <f>J68*7.5345</f>
        <v>0</v>
      </c>
      <c r="L68" s="117">
        <f>F68-J68</f>
        <v>0</v>
      </c>
      <c r="M68" s="119">
        <f>L68*7.5345</f>
        <v>0</v>
      </c>
    </row>
    <row r="69" spans="1:13" ht="24.75" customHeight="1" x14ac:dyDescent="0.2">
      <c r="A69" s="12" t="s">
        <v>30</v>
      </c>
      <c r="B69" s="75"/>
      <c r="C69" s="85"/>
      <c r="D69" s="85"/>
      <c r="E69" s="46">
        <f>SUM(E67:E67)</f>
        <v>0</v>
      </c>
      <c r="F69" s="109">
        <f>E69*7.5345</f>
        <v>0</v>
      </c>
      <c r="G69" s="46"/>
      <c r="H69" s="161"/>
      <c r="I69" s="121"/>
      <c r="J69" s="106">
        <f>SUM(J67:J68)</f>
        <v>0</v>
      </c>
      <c r="K69" s="107">
        <f>SUM(K67:K68)</f>
        <v>0</v>
      </c>
      <c r="L69" s="106">
        <f>SUM(L67:L68)</f>
        <v>0</v>
      </c>
      <c r="M69" s="122">
        <f>K69*7.5345</f>
        <v>0</v>
      </c>
    </row>
    <row r="70" spans="1:13" ht="24.75" customHeight="1" x14ac:dyDescent="0.2">
      <c r="A70" s="12" t="s">
        <v>31</v>
      </c>
      <c r="B70" s="75"/>
      <c r="C70" s="85"/>
      <c r="D70" s="85"/>
      <c r="E70" s="46">
        <f>E65+E69</f>
        <v>0</v>
      </c>
      <c r="F70" s="109">
        <f>E70*7.5345</f>
        <v>0</v>
      </c>
      <c r="G70" s="46"/>
      <c r="H70" s="161"/>
      <c r="I70" s="121"/>
      <c r="J70" s="106">
        <f>J69+J65</f>
        <v>0</v>
      </c>
      <c r="K70" s="107">
        <f>J70*7.5345</f>
        <v>0</v>
      </c>
      <c r="L70" s="106">
        <f>L65+L69</f>
        <v>0</v>
      </c>
      <c r="M70" s="107">
        <f>K70*7.5345</f>
        <v>0</v>
      </c>
    </row>
    <row r="71" spans="1:13" ht="24.75" customHeight="1" x14ac:dyDescent="0.2">
      <c r="A71" s="9" t="s">
        <v>32</v>
      </c>
      <c r="B71" s="47"/>
      <c r="C71" s="47"/>
      <c r="D71" s="47"/>
      <c r="E71" s="54"/>
      <c r="F71" s="54"/>
      <c r="G71" s="11"/>
      <c r="H71" s="11"/>
      <c r="I71" s="121"/>
      <c r="J71" s="147"/>
      <c r="K71" s="121"/>
      <c r="L71" s="121"/>
      <c r="M71" s="121"/>
    </row>
    <row r="72" spans="1:13" ht="24.75" customHeight="1" x14ac:dyDescent="0.2">
      <c r="A72" s="2" t="s">
        <v>33</v>
      </c>
      <c r="B72" s="49"/>
      <c r="C72" s="78"/>
      <c r="D72" s="78"/>
      <c r="E72" s="45">
        <f>B72*C72</f>
        <v>0</v>
      </c>
      <c r="F72" s="108">
        <f>E72*7.5345</f>
        <v>0</v>
      </c>
      <c r="G72" s="87"/>
      <c r="H72" s="3"/>
      <c r="I72" s="120"/>
      <c r="J72" s="117">
        <f>H72*I72</f>
        <v>0</v>
      </c>
      <c r="K72" s="119">
        <f>J72*7.5345</f>
        <v>0</v>
      </c>
      <c r="L72" s="117">
        <f>E72-J72</f>
        <v>0</v>
      </c>
      <c r="M72" s="119">
        <f>L72*7.5345</f>
        <v>0</v>
      </c>
    </row>
    <row r="73" spans="1:13" ht="24.75" customHeight="1" x14ac:dyDescent="0.2">
      <c r="A73" s="2" t="s">
        <v>34</v>
      </c>
      <c r="B73" s="49"/>
      <c r="C73" s="78"/>
      <c r="D73" s="78"/>
      <c r="E73" s="45">
        <f>B73*C73</f>
        <v>0</v>
      </c>
      <c r="F73" s="108">
        <f>E73*7.5345</f>
        <v>0</v>
      </c>
      <c r="G73" s="87"/>
      <c r="H73" s="3"/>
      <c r="I73" s="120"/>
      <c r="J73" s="117">
        <f>H73*I73</f>
        <v>0</v>
      </c>
      <c r="K73" s="119">
        <f>J73*7.5345</f>
        <v>0</v>
      </c>
      <c r="L73" s="117">
        <f>E73-J73</f>
        <v>0</v>
      </c>
      <c r="M73" s="119">
        <f>L73*7.5345</f>
        <v>0</v>
      </c>
    </row>
    <row r="74" spans="1:13" ht="24.75" customHeight="1" x14ac:dyDescent="0.2">
      <c r="A74" s="15" t="s">
        <v>35</v>
      </c>
      <c r="B74" s="75"/>
      <c r="C74" s="85"/>
      <c r="D74" s="85"/>
      <c r="E74" s="56">
        <f>SUM(E72:E73)</f>
        <v>0</v>
      </c>
      <c r="F74" s="110">
        <f>E74*7.5345</f>
        <v>0</v>
      </c>
      <c r="G74" s="67"/>
      <c r="H74" s="162"/>
      <c r="I74" s="121"/>
      <c r="J74" s="106">
        <f>SUM(J72:J73)</f>
        <v>0</v>
      </c>
      <c r="K74" s="107">
        <f>J74*7.5345</f>
        <v>0</v>
      </c>
      <c r="L74" s="106">
        <f>SUM(L72:L73)</f>
        <v>0</v>
      </c>
      <c r="M74" s="107">
        <f>SUM(M72:M73)</f>
        <v>0</v>
      </c>
    </row>
    <row r="75" spans="1:13" ht="24.75" customHeight="1" x14ac:dyDescent="0.2">
      <c r="A75" s="9" t="s">
        <v>36</v>
      </c>
      <c r="B75" s="47"/>
      <c r="C75" s="47"/>
      <c r="D75" s="47"/>
      <c r="E75" s="54"/>
      <c r="F75" s="54"/>
      <c r="G75" s="11"/>
      <c r="H75" s="11"/>
      <c r="I75" s="121"/>
      <c r="J75" s="121"/>
      <c r="K75" s="121"/>
      <c r="L75" s="121"/>
      <c r="M75" s="121"/>
    </row>
    <row r="76" spans="1:13" ht="24.75" customHeight="1" x14ac:dyDescent="0.2">
      <c r="A76" s="2" t="s">
        <v>37</v>
      </c>
      <c r="B76" s="70"/>
      <c r="C76" s="78"/>
      <c r="D76" s="78"/>
      <c r="E76" s="45">
        <f>B76*C76</f>
        <v>0</v>
      </c>
      <c r="F76" s="108">
        <f>E76*7.5345</f>
        <v>0</v>
      </c>
      <c r="G76" s="91"/>
      <c r="H76" s="4"/>
      <c r="I76" s="120"/>
      <c r="J76" s="117">
        <f>H76*I76</f>
        <v>0</v>
      </c>
      <c r="K76" s="119">
        <f>J76*7.5345</f>
        <v>0</v>
      </c>
      <c r="L76" s="117">
        <f>E76-J76</f>
        <v>0</v>
      </c>
      <c r="M76" s="119">
        <f>L76*7.5345</f>
        <v>0</v>
      </c>
    </row>
    <row r="77" spans="1:13" ht="24.75" customHeight="1" x14ac:dyDescent="0.2">
      <c r="A77" s="2" t="s">
        <v>38</v>
      </c>
      <c r="B77" s="70"/>
      <c r="C77" s="78"/>
      <c r="D77" s="78"/>
      <c r="E77" s="45">
        <f>B77*C77</f>
        <v>0</v>
      </c>
      <c r="F77" s="108">
        <f>E77*7.5345</f>
        <v>0</v>
      </c>
      <c r="G77" s="91"/>
      <c r="H77" s="4"/>
      <c r="I77" s="120"/>
      <c r="J77" s="117">
        <f>H77*I77</f>
        <v>0</v>
      </c>
      <c r="K77" s="119">
        <f>J77*7.5345</f>
        <v>0</v>
      </c>
      <c r="L77" s="117">
        <f>E77-J77</f>
        <v>0</v>
      </c>
      <c r="M77" s="119">
        <f>L77*7.5345</f>
        <v>0</v>
      </c>
    </row>
    <row r="78" spans="1:13" ht="24.75" customHeight="1" x14ac:dyDescent="0.2">
      <c r="A78" s="14" t="s">
        <v>39</v>
      </c>
      <c r="B78" s="47"/>
      <c r="C78" s="85"/>
      <c r="D78" s="85"/>
      <c r="E78" s="57">
        <f>SUM(E76:E77)</f>
        <v>0</v>
      </c>
      <c r="F78" s="111">
        <f>E78*7.5345</f>
        <v>0</v>
      </c>
      <c r="G78" s="72"/>
      <c r="H78" s="164"/>
      <c r="I78" s="121"/>
      <c r="J78" s="106">
        <f>SUM(J76:J77)</f>
        <v>0</v>
      </c>
      <c r="K78" s="107">
        <f>J78*7.5345</f>
        <v>0</v>
      </c>
      <c r="L78" s="106">
        <f>SUM(L76:L77)</f>
        <v>0</v>
      </c>
      <c r="M78" s="107">
        <f>L78*7.5345</f>
        <v>0</v>
      </c>
    </row>
    <row r="79" spans="1:13" ht="24.75" customHeight="1" x14ac:dyDescent="0.2">
      <c r="A79" s="9" t="s">
        <v>40</v>
      </c>
      <c r="B79" s="47"/>
      <c r="C79" s="47"/>
      <c r="D79" s="47"/>
      <c r="E79" s="54"/>
      <c r="F79" s="54"/>
      <c r="G79" s="11"/>
      <c r="H79" s="11"/>
      <c r="I79" s="121"/>
      <c r="J79" s="121"/>
      <c r="K79" s="121"/>
      <c r="L79" s="121"/>
      <c r="M79" s="121"/>
    </row>
    <row r="80" spans="1:13" ht="24.75" customHeight="1" x14ac:dyDescent="0.2">
      <c r="A80" s="2" t="s">
        <v>41</v>
      </c>
      <c r="B80" s="70"/>
      <c r="C80" s="78"/>
      <c r="D80" s="78"/>
      <c r="E80" s="45">
        <f>B80*C80</f>
        <v>0</v>
      </c>
      <c r="F80" s="108">
        <f>E80*7.5345</f>
        <v>0</v>
      </c>
      <c r="G80" s="87"/>
      <c r="H80" s="4"/>
      <c r="I80" s="120"/>
      <c r="J80" s="117">
        <f>H80*I80</f>
        <v>0</v>
      </c>
      <c r="K80" s="119">
        <f>J80*7.5345</f>
        <v>0</v>
      </c>
      <c r="L80" s="117">
        <f>E80-J80</f>
        <v>0</v>
      </c>
      <c r="M80" s="119">
        <f>L80*7.5345</f>
        <v>0</v>
      </c>
    </row>
    <row r="81" spans="1:13" ht="24.75" customHeight="1" x14ac:dyDescent="0.2">
      <c r="A81" s="2" t="s">
        <v>42</v>
      </c>
      <c r="B81" s="70"/>
      <c r="C81" s="78"/>
      <c r="D81" s="78"/>
      <c r="E81" s="45">
        <f>B81*C81</f>
        <v>0</v>
      </c>
      <c r="F81" s="108">
        <f>E81*7.5345</f>
        <v>0</v>
      </c>
      <c r="G81" s="87"/>
      <c r="H81" s="4"/>
      <c r="I81" s="120"/>
      <c r="J81" s="117">
        <f>H81*I81</f>
        <v>0</v>
      </c>
      <c r="K81" s="119">
        <f>J81*7.5345</f>
        <v>0</v>
      </c>
      <c r="L81" s="117">
        <f>E81-J81</f>
        <v>0</v>
      </c>
      <c r="M81" s="119">
        <f>L81*7.5345</f>
        <v>0</v>
      </c>
    </row>
    <row r="82" spans="1:13" ht="24.75" customHeight="1" x14ac:dyDescent="0.2">
      <c r="A82" s="14" t="s">
        <v>43</v>
      </c>
      <c r="B82" s="47"/>
      <c r="C82" s="85"/>
      <c r="D82" s="85"/>
      <c r="E82" s="57">
        <f>SUM(E80:E80)</f>
        <v>0</v>
      </c>
      <c r="F82" s="111">
        <f>E82*7.5345</f>
        <v>0</v>
      </c>
      <c r="G82" s="72"/>
      <c r="H82" s="164"/>
      <c r="I82" s="121"/>
      <c r="J82" s="106">
        <f>SUM(J80:J81)</f>
        <v>0</v>
      </c>
      <c r="K82" s="107">
        <f>J82*7.5345</f>
        <v>0</v>
      </c>
      <c r="L82" s="106">
        <f>SUM(L80:L81)</f>
        <v>0</v>
      </c>
      <c r="M82" s="107">
        <f>L82*7.5345</f>
        <v>0</v>
      </c>
    </row>
    <row r="83" spans="1:13" x14ac:dyDescent="0.2">
      <c r="B83" s="53"/>
      <c r="C83" s="53"/>
      <c r="D83" s="53"/>
    </row>
    <row r="84" spans="1:13" ht="71.25" customHeight="1" x14ac:dyDescent="0.2">
      <c r="A84" s="94" t="str">
        <f>A15</f>
        <v>Aktivnost 3</v>
      </c>
      <c r="B84" s="190" t="s">
        <v>57</v>
      </c>
      <c r="C84" s="191"/>
      <c r="D84" s="191"/>
      <c r="E84" s="191"/>
      <c r="F84" s="192"/>
      <c r="G84" s="166" t="s">
        <v>81</v>
      </c>
      <c r="H84" s="167"/>
      <c r="I84" s="167"/>
      <c r="J84" s="167"/>
      <c r="K84" s="168"/>
      <c r="L84" s="165" t="s">
        <v>60</v>
      </c>
      <c r="M84" s="165"/>
    </row>
    <row r="85" spans="1:13" ht="14.25" customHeight="1" x14ac:dyDescent="0.2">
      <c r="A85" s="174" t="s">
        <v>83</v>
      </c>
      <c r="B85" s="174" t="s">
        <v>15</v>
      </c>
      <c r="C85" s="174" t="s">
        <v>56</v>
      </c>
      <c r="D85" s="174" t="s">
        <v>59</v>
      </c>
      <c r="E85" s="174" t="s">
        <v>62</v>
      </c>
      <c r="F85" s="174" t="s">
        <v>69</v>
      </c>
      <c r="G85" s="174" t="s">
        <v>87</v>
      </c>
      <c r="H85" s="174" t="s">
        <v>56</v>
      </c>
      <c r="I85" s="165" t="s">
        <v>59</v>
      </c>
      <c r="J85" s="165" t="s">
        <v>70</v>
      </c>
      <c r="K85" s="169" t="s">
        <v>71</v>
      </c>
      <c r="L85" s="165" t="s">
        <v>70</v>
      </c>
      <c r="M85" s="165" t="s">
        <v>71</v>
      </c>
    </row>
    <row r="86" spans="1:13" ht="14.25" customHeight="1" x14ac:dyDescent="0.2">
      <c r="A86" s="175"/>
      <c r="B86" s="189"/>
      <c r="C86" s="189"/>
      <c r="D86" s="189"/>
      <c r="E86" s="189"/>
      <c r="F86" s="189"/>
      <c r="G86" s="189"/>
      <c r="H86" s="189"/>
      <c r="I86" s="165"/>
      <c r="J86" s="165"/>
      <c r="K86" s="170"/>
      <c r="L86" s="165"/>
      <c r="M86" s="165"/>
    </row>
    <row r="87" spans="1:13" ht="38.25" customHeight="1" x14ac:dyDescent="0.2">
      <c r="A87" s="9" t="s">
        <v>21</v>
      </c>
      <c r="B87" s="175"/>
      <c r="C87" s="175"/>
      <c r="D87" s="175"/>
      <c r="E87" s="175"/>
      <c r="F87" s="175"/>
      <c r="G87" s="175"/>
      <c r="H87" s="175"/>
      <c r="I87" s="165"/>
      <c r="J87" s="165"/>
      <c r="K87" s="171"/>
      <c r="L87" s="165"/>
      <c r="M87" s="165"/>
    </row>
    <row r="88" spans="1:13" ht="24.75" customHeight="1" x14ac:dyDescent="0.2">
      <c r="A88" s="31" t="s">
        <v>22</v>
      </c>
      <c r="B88" s="24"/>
      <c r="C88" s="24"/>
      <c r="D88" s="24"/>
      <c r="E88" s="60"/>
      <c r="F88" s="60"/>
      <c r="G88" s="8"/>
      <c r="H88" s="8"/>
      <c r="I88" s="121"/>
      <c r="J88" s="121"/>
      <c r="K88" s="121"/>
      <c r="L88" s="121"/>
      <c r="M88" s="118"/>
    </row>
    <row r="89" spans="1:13" ht="24.75" customHeight="1" x14ac:dyDescent="0.2">
      <c r="A89" s="34" t="s">
        <v>23</v>
      </c>
      <c r="B89" s="49"/>
      <c r="C89" s="78"/>
      <c r="D89" s="78"/>
      <c r="E89" s="45">
        <f>B89*C89</f>
        <v>0</v>
      </c>
      <c r="F89" s="108">
        <f>E89*7.5345</f>
        <v>0</v>
      </c>
      <c r="G89" s="87"/>
      <c r="H89" s="32"/>
      <c r="I89" s="120"/>
      <c r="J89" s="117">
        <f>H89*I89</f>
        <v>0</v>
      </c>
      <c r="K89" s="119">
        <f>J89*7.5345</f>
        <v>0</v>
      </c>
      <c r="L89" s="117">
        <f>E89-J89</f>
        <v>0</v>
      </c>
      <c r="M89" s="119">
        <f>L89*7.5345</f>
        <v>0</v>
      </c>
    </row>
    <row r="90" spans="1:13" ht="24.75" customHeight="1" x14ac:dyDescent="0.2">
      <c r="A90" s="34" t="s">
        <v>24</v>
      </c>
      <c r="B90" s="49"/>
      <c r="C90" s="78"/>
      <c r="D90" s="78"/>
      <c r="E90" s="45">
        <f>B90*C90</f>
        <v>0</v>
      </c>
      <c r="F90" s="108">
        <f>E90*7.5345</f>
        <v>0</v>
      </c>
      <c r="G90" s="87"/>
      <c r="H90" s="32"/>
      <c r="I90" s="120"/>
      <c r="J90" s="117">
        <f t="shared" ref="J90:J91" si="11">H90*I90</f>
        <v>0</v>
      </c>
      <c r="K90" s="119">
        <f>J90*7.5345</f>
        <v>0</v>
      </c>
      <c r="L90" s="117">
        <f t="shared" ref="L90:L91" si="12">E90-J90</f>
        <v>0</v>
      </c>
      <c r="M90" s="119">
        <f>L90*7.5345</f>
        <v>0</v>
      </c>
    </row>
    <row r="91" spans="1:13" ht="24.75" customHeight="1" x14ac:dyDescent="0.2">
      <c r="A91" s="34" t="s">
        <v>25</v>
      </c>
      <c r="B91" s="49"/>
      <c r="C91" s="78"/>
      <c r="D91" s="78"/>
      <c r="E91" s="45">
        <f>B91*C91</f>
        <v>0</v>
      </c>
      <c r="F91" s="108">
        <f>E91*7.5345</f>
        <v>0</v>
      </c>
      <c r="G91" s="87"/>
      <c r="H91" s="32"/>
      <c r="I91" s="120"/>
      <c r="J91" s="117">
        <f t="shared" si="11"/>
        <v>0</v>
      </c>
      <c r="K91" s="119">
        <f>J91*7.5345</f>
        <v>0</v>
      </c>
      <c r="L91" s="117">
        <f t="shared" si="12"/>
        <v>0</v>
      </c>
      <c r="M91" s="119">
        <f>L91*7.5345</f>
        <v>0</v>
      </c>
    </row>
    <row r="92" spans="1:13" ht="24.75" customHeight="1" x14ac:dyDescent="0.2">
      <c r="A92" s="12" t="s">
        <v>26</v>
      </c>
      <c r="B92" s="24"/>
      <c r="C92" s="24"/>
      <c r="D92" s="24"/>
      <c r="E92" s="46">
        <f>E89+E90+E91</f>
        <v>0</v>
      </c>
      <c r="F92" s="109">
        <f>E92*7.5345</f>
        <v>0</v>
      </c>
      <c r="G92" s="46"/>
      <c r="H92" s="8"/>
      <c r="I92" s="121"/>
      <c r="J92" s="106">
        <f>SUM(J89:J91)</f>
        <v>0</v>
      </c>
      <c r="K92" s="107">
        <f>SUM(K89:K91)</f>
        <v>0</v>
      </c>
      <c r="L92" s="106">
        <f>SUM(L89:L91)</f>
        <v>0</v>
      </c>
      <c r="M92" s="107">
        <f>SUM(M89:M91)</f>
        <v>0</v>
      </c>
    </row>
    <row r="93" spans="1:13" ht="24.75" customHeight="1" x14ac:dyDescent="0.2">
      <c r="A93" s="9" t="s">
        <v>27</v>
      </c>
      <c r="B93" s="47"/>
      <c r="C93" s="47"/>
      <c r="D93" s="47"/>
      <c r="E93" s="63"/>
      <c r="F93" s="63"/>
      <c r="G93" s="11"/>
      <c r="H93" s="11"/>
      <c r="I93" s="121"/>
      <c r="J93" s="121"/>
      <c r="K93" s="121"/>
      <c r="L93" s="121"/>
      <c r="M93" s="118"/>
    </row>
    <row r="94" spans="1:13" ht="24.75" customHeight="1" x14ac:dyDescent="0.2">
      <c r="A94" s="2" t="s">
        <v>45</v>
      </c>
      <c r="B94" s="70"/>
      <c r="C94" s="78"/>
      <c r="D94" s="78"/>
      <c r="E94" s="45">
        <f>B94*C94</f>
        <v>0</v>
      </c>
      <c r="F94" s="108">
        <f>E94*7.5345</f>
        <v>0</v>
      </c>
      <c r="G94" s="87"/>
      <c r="H94" s="3"/>
      <c r="I94" s="120"/>
      <c r="J94" s="117">
        <f>H94*I94</f>
        <v>0</v>
      </c>
      <c r="K94" s="119">
        <f>J94*7.5345</f>
        <v>0</v>
      </c>
      <c r="L94" s="117">
        <f>E94-J94</f>
        <v>0</v>
      </c>
      <c r="M94" s="119">
        <f>L94*7.5345</f>
        <v>0</v>
      </c>
    </row>
    <row r="95" spans="1:13" ht="24.75" customHeight="1" x14ac:dyDescent="0.2">
      <c r="A95" s="2" t="s">
        <v>29</v>
      </c>
      <c r="B95" s="70"/>
      <c r="C95" s="78"/>
      <c r="D95" s="78"/>
      <c r="E95" s="45">
        <f>B95*C95</f>
        <v>0</v>
      </c>
      <c r="F95" s="108">
        <f>E95*7.5345</f>
        <v>0</v>
      </c>
      <c r="G95" s="87"/>
      <c r="H95" s="3"/>
      <c r="I95" s="120"/>
      <c r="J95" s="117">
        <f>H95*I95</f>
        <v>0</v>
      </c>
      <c r="K95" s="119">
        <f>J95*7.5345</f>
        <v>0</v>
      </c>
      <c r="L95" s="117">
        <f>E95-J95</f>
        <v>0</v>
      </c>
      <c r="M95" s="119">
        <f>L95*7.5345</f>
        <v>0</v>
      </c>
    </row>
    <row r="96" spans="1:13" ht="24.75" customHeight="1" x14ac:dyDescent="0.2">
      <c r="A96" s="12" t="s">
        <v>30</v>
      </c>
      <c r="B96" s="75"/>
      <c r="C96" s="75"/>
      <c r="D96" s="75"/>
      <c r="E96" s="46">
        <f>SUM(E94:E95)</f>
        <v>0</v>
      </c>
      <c r="F96" s="109">
        <f>E96*7.5345</f>
        <v>0</v>
      </c>
      <c r="G96" s="46"/>
      <c r="H96" s="13"/>
      <c r="I96" s="121"/>
      <c r="J96" s="106">
        <f>SUM(J94:J95)</f>
        <v>0</v>
      </c>
      <c r="K96" s="107">
        <f>J96*7.5345</f>
        <v>0</v>
      </c>
      <c r="L96" s="106">
        <f>SUM(L94:L95)</f>
        <v>0</v>
      </c>
      <c r="M96" s="107">
        <f>L96*7.5345</f>
        <v>0</v>
      </c>
    </row>
    <row r="97" spans="1:13" ht="24.75" customHeight="1" x14ac:dyDescent="0.2">
      <c r="A97" s="12" t="s">
        <v>31</v>
      </c>
      <c r="B97" s="75"/>
      <c r="C97" s="75"/>
      <c r="D97" s="75"/>
      <c r="E97" s="46">
        <f>E92+E96</f>
        <v>0</v>
      </c>
      <c r="F97" s="109">
        <f>E97*7.5345</f>
        <v>0</v>
      </c>
      <c r="G97" s="46"/>
      <c r="H97" s="13"/>
      <c r="I97" s="121"/>
      <c r="J97" s="106">
        <f>J92+J96</f>
        <v>0</v>
      </c>
      <c r="K97" s="107">
        <f>J97*7.5345</f>
        <v>0</v>
      </c>
      <c r="L97" s="106">
        <f>L92+L96</f>
        <v>0</v>
      </c>
      <c r="M97" s="107">
        <f>L97*7.5345</f>
        <v>0</v>
      </c>
    </row>
    <row r="98" spans="1:13" ht="24.75" customHeight="1" x14ac:dyDescent="0.2">
      <c r="A98" s="9" t="s">
        <v>32</v>
      </c>
      <c r="B98" s="47"/>
      <c r="C98" s="47"/>
      <c r="D98" s="47"/>
      <c r="E98" s="61"/>
      <c r="F98" s="61"/>
      <c r="G98" s="11"/>
      <c r="H98" s="11"/>
      <c r="I98" s="121"/>
      <c r="J98" s="121"/>
      <c r="K98" s="121"/>
      <c r="L98" s="121"/>
      <c r="M98" s="118"/>
    </row>
    <row r="99" spans="1:13" ht="24.75" customHeight="1" x14ac:dyDescent="0.2">
      <c r="A99" s="2" t="s">
        <v>33</v>
      </c>
      <c r="B99" s="70"/>
      <c r="C99" s="78"/>
      <c r="D99" s="78"/>
      <c r="E99" s="45">
        <f>B99*C99</f>
        <v>0</v>
      </c>
      <c r="F99" s="108">
        <f>E99*7.5345</f>
        <v>0</v>
      </c>
      <c r="G99" s="88"/>
      <c r="H99" s="3"/>
      <c r="I99" s="120"/>
      <c r="J99" s="117">
        <f>H99*I99</f>
        <v>0</v>
      </c>
      <c r="K99" s="119">
        <f>J99*7.5345</f>
        <v>0</v>
      </c>
      <c r="L99" s="117">
        <f>E99-J99</f>
        <v>0</v>
      </c>
      <c r="M99" s="119">
        <f>L99*7.5345</f>
        <v>0</v>
      </c>
    </row>
    <row r="100" spans="1:13" ht="24.75" customHeight="1" x14ac:dyDescent="0.2">
      <c r="A100" s="2" t="s">
        <v>46</v>
      </c>
      <c r="B100" s="70"/>
      <c r="C100" s="78"/>
      <c r="D100" s="78"/>
      <c r="E100" s="45">
        <f>B100*C100</f>
        <v>0</v>
      </c>
      <c r="F100" s="108">
        <f>E100*7.5345</f>
        <v>0</v>
      </c>
      <c r="G100" s="88"/>
      <c r="H100" s="3"/>
      <c r="I100" s="120"/>
      <c r="J100" s="117">
        <f>H100*I100</f>
        <v>0</v>
      </c>
      <c r="K100" s="119">
        <f>J100*7.5345</f>
        <v>0</v>
      </c>
      <c r="L100" s="117">
        <f>E100-J100</f>
        <v>0</v>
      </c>
      <c r="M100" s="119">
        <f>L100*7.5345</f>
        <v>0</v>
      </c>
    </row>
    <row r="101" spans="1:13" ht="24.75" customHeight="1" x14ac:dyDescent="0.2">
      <c r="A101" s="15" t="s">
        <v>35</v>
      </c>
      <c r="B101" s="80"/>
      <c r="C101" s="80"/>
      <c r="D101" s="80"/>
      <c r="E101" s="56">
        <f>SUM(E99:E100)</f>
        <v>0</v>
      </c>
      <c r="F101" s="110">
        <f>E101*7.5345</f>
        <v>0</v>
      </c>
      <c r="G101" s="46"/>
      <c r="H101" s="16"/>
      <c r="I101" s="121"/>
      <c r="J101" s="106">
        <f>SUM(J99:J100)</f>
        <v>0</v>
      </c>
      <c r="K101" s="107">
        <f>J101*7.5345</f>
        <v>0</v>
      </c>
      <c r="L101" s="106">
        <f>SUM(L99:L100)</f>
        <v>0</v>
      </c>
      <c r="M101" s="107">
        <f>L101*7.5345</f>
        <v>0</v>
      </c>
    </row>
    <row r="102" spans="1:13" ht="24.75" customHeight="1" x14ac:dyDescent="0.2">
      <c r="A102" s="9" t="s">
        <v>36</v>
      </c>
      <c r="B102" s="47"/>
      <c r="C102" s="47"/>
      <c r="D102" s="47"/>
      <c r="E102" s="61"/>
      <c r="F102" s="61"/>
      <c r="G102" s="11"/>
      <c r="H102" s="11"/>
      <c r="I102" s="121"/>
      <c r="J102" s="121"/>
      <c r="K102" s="121"/>
      <c r="L102" s="121"/>
      <c r="M102" s="118"/>
    </row>
    <row r="103" spans="1:13" ht="24.75" customHeight="1" x14ac:dyDescent="0.2">
      <c r="A103" s="2" t="s">
        <v>37</v>
      </c>
      <c r="B103" s="70"/>
      <c r="C103" s="78"/>
      <c r="D103" s="78"/>
      <c r="E103" s="45">
        <f>B103*C103</f>
        <v>0</v>
      </c>
      <c r="F103" s="108">
        <f>E103*7.5345</f>
        <v>0</v>
      </c>
      <c r="G103" s="88"/>
      <c r="H103" s="4"/>
      <c r="I103" s="120"/>
      <c r="J103" s="117">
        <f>H103*I103</f>
        <v>0</v>
      </c>
      <c r="K103" s="119">
        <f>J103*7.5345</f>
        <v>0</v>
      </c>
      <c r="L103" s="117">
        <f>E103-J103</f>
        <v>0</v>
      </c>
      <c r="M103" s="119">
        <f>L103*7.5345</f>
        <v>0</v>
      </c>
    </row>
    <row r="104" spans="1:13" ht="24.75" customHeight="1" x14ac:dyDescent="0.2">
      <c r="A104" s="2" t="s">
        <v>38</v>
      </c>
      <c r="B104" s="70"/>
      <c r="C104" s="78"/>
      <c r="D104" s="78"/>
      <c r="E104" s="45">
        <f>B104*C104</f>
        <v>0</v>
      </c>
      <c r="F104" s="108">
        <f>E104*7.5345</f>
        <v>0</v>
      </c>
      <c r="G104" s="88"/>
      <c r="H104" s="4"/>
      <c r="I104" s="120"/>
      <c r="J104" s="117">
        <f>H104*I104</f>
        <v>0</v>
      </c>
      <c r="K104" s="119">
        <f>J104*7.5345</f>
        <v>0</v>
      </c>
      <c r="L104" s="117">
        <f>E104-J104</f>
        <v>0</v>
      </c>
      <c r="M104" s="119">
        <f>L104*7.5345</f>
        <v>0</v>
      </c>
    </row>
    <row r="105" spans="1:13" ht="24.75" customHeight="1" x14ac:dyDescent="0.2">
      <c r="A105" s="14" t="s">
        <v>39</v>
      </c>
      <c r="B105" s="47"/>
      <c r="C105" s="47"/>
      <c r="D105" s="47"/>
      <c r="E105" s="57">
        <f>SUM(E103:E104)</f>
        <v>0</v>
      </c>
      <c r="F105" s="111">
        <f>E105*7.5345</f>
        <v>0</v>
      </c>
      <c r="G105" s="72"/>
      <c r="H105" s="17"/>
      <c r="I105" s="121"/>
      <c r="J105" s="106">
        <f>SUM(J103:J104)</f>
        <v>0</v>
      </c>
      <c r="K105" s="107">
        <f>J105*7.5345</f>
        <v>0</v>
      </c>
      <c r="L105" s="106">
        <f>SUM(L103:L104)</f>
        <v>0</v>
      </c>
      <c r="M105" s="107">
        <f>L105*7.5345</f>
        <v>0</v>
      </c>
    </row>
    <row r="106" spans="1:13" ht="24.75" customHeight="1" x14ac:dyDescent="0.2">
      <c r="A106" s="9" t="s">
        <v>40</v>
      </c>
      <c r="B106" s="47"/>
      <c r="C106" s="79"/>
      <c r="D106" s="79"/>
      <c r="E106" s="61"/>
      <c r="F106" s="61"/>
      <c r="G106" s="11"/>
      <c r="H106" s="11"/>
      <c r="I106" s="121"/>
      <c r="J106" s="121"/>
      <c r="K106" s="121"/>
      <c r="L106" s="121"/>
      <c r="M106" s="121"/>
    </row>
    <row r="107" spans="1:13" ht="24.75" customHeight="1" x14ac:dyDescent="0.2">
      <c r="A107" s="2" t="s">
        <v>41</v>
      </c>
      <c r="B107" s="70"/>
      <c r="C107" s="78"/>
      <c r="D107" s="78"/>
      <c r="E107" s="45">
        <f>B107*C107</f>
        <v>0</v>
      </c>
      <c r="F107" s="108">
        <f>E107*7.5345</f>
        <v>0</v>
      </c>
      <c r="G107" s="88"/>
      <c r="H107" s="4"/>
      <c r="I107" s="120"/>
      <c r="J107" s="117">
        <f>H107*I107</f>
        <v>0</v>
      </c>
      <c r="K107" s="119">
        <f>J107*7.5345</f>
        <v>0</v>
      </c>
      <c r="L107" s="117">
        <f>E107-J107</f>
        <v>0</v>
      </c>
      <c r="M107" s="119">
        <f>L107*7.5345</f>
        <v>0</v>
      </c>
    </row>
    <row r="108" spans="1:13" ht="24.75" customHeight="1" x14ac:dyDescent="0.2">
      <c r="A108" s="2" t="s">
        <v>42</v>
      </c>
      <c r="B108" s="70"/>
      <c r="C108" s="78"/>
      <c r="D108" s="78"/>
      <c r="E108" s="45">
        <f>B108*C108</f>
        <v>0</v>
      </c>
      <c r="F108" s="108">
        <f>E108*7.5345</f>
        <v>0</v>
      </c>
      <c r="G108" s="88"/>
      <c r="H108" s="4"/>
      <c r="I108" s="120"/>
      <c r="J108" s="117">
        <f>H108*I108</f>
        <v>0</v>
      </c>
      <c r="K108" s="119">
        <f>J108*7.5345</f>
        <v>0</v>
      </c>
      <c r="L108" s="117">
        <f>E108-J108</f>
        <v>0</v>
      </c>
      <c r="M108" s="119">
        <f>L108*7.5345</f>
        <v>0</v>
      </c>
    </row>
    <row r="109" spans="1:13" ht="24.75" customHeight="1" x14ac:dyDescent="0.2">
      <c r="A109" s="14" t="s">
        <v>43</v>
      </c>
      <c r="B109" s="47"/>
      <c r="C109" s="79"/>
      <c r="D109" s="79"/>
      <c r="E109" s="57">
        <f>SUM(E107:E107)</f>
        <v>0</v>
      </c>
      <c r="F109" s="111">
        <f>E109*7.5345</f>
        <v>0</v>
      </c>
      <c r="G109" s="68"/>
      <c r="H109" s="17"/>
      <c r="I109" s="121"/>
      <c r="J109" s="106">
        <f>SUM(J107:J108)</f>
        <v>0</v>
      </c>
      <c r="K109" s="107">
        <f>J109*7.5345</f>
        <v>0</v>
      </c>
      <c r="L109" s="106">
        <f>SUM(L107:L108)</f>
        <v>0</v>
      </c>
      <c r="M109" s="107">
        <f>L109*7.5345</f>
        <v>0</v>
      </c>
    </row>
    <row r="111" spans="1:13" ht="76.5" customHeight="1" x14ac:dyDescent="0.2">
      <c r="A111" s="94" t="str">
        <f>A16</f>
        <v>Aktivnost 4</v>
      </c>
      <c r="B111" s="193" t="s">
        <v>57</v>
      </c>
      <c r="C111" s="193"/>
      <c r="D111" s="193"/>
      <c r="E111" s="193"/>
      <c r="F111" s="8"/>
      <c r="G111" s="166" t="s">
        <v>81</v>
      </c>
      <c r="H111" s="167"/>
      <c r="I111" s="167"/>
      <c r="J111" s="167"/>
      <c r="K111" s="168"/>
      <c r="L111" s="172" t="s">
        <v>60</v>
      </c>
      <c r="M111" s="173"/>
    </row>
    <row r="112" spans="1:13" ht="14.25" customHeight="1" x14ac:dyDescent="0.2">
      <c r="A112" s="174" t="s">
        <v>48</v>
      </c>
      <c r="B112" s="174" t="s">
        <v>15</v>
      </c>
      <c r="C112" s="174" t="s">
        <v>56</v>
      </c>
      <c r="D112" s="174" t="s">
        <v>59</v>
      </c>
      <c r="E112" s="174" t="s">
        <v>74</v>
      </c>
      <c r="F112" s="174" t="s">
        <v>69</v>
      </c>
      <c r="G112" s="174" t="s">
        <v>87</v>
      </c>
      <c r="H112" s="174" t="s">
        <v>56</v>
      </c>
      <c r="I112" s="165" t="s">
        <v>59</v>
      </c>
      <c r="J112" s="165" t="s">
        <v>70</v>
      </c>
      <c r="K112" s="169" t="s">
        <v>71</v>
      </c>
      <c r="L112" s="165" t="s">
        <v>70</v>
      </c>
      <c r="M112" s="165" t="s">
        <v>71</v>
      </c>
    </row>
    <row r="113" spans="1:13" ht="41.25" customHeight="1" x14ac:dyDescent="0.2">
      <c r="A113" s="175"/>
      <c r="B113" s="189"/>
      <c r="C113" s="189"/>
      <c r="D113" s="189"/>
      <c r="E113" s="189"/>
      <c r="F113" s="189"/>
      <c r="G113" s="189"/>
      <c r="H113" s="189"/>
      <c r="I113" s="165"/>
      <c r="J113" s="165"/>
      <c r="K113" s="170"/>
      <c r="L113" s="165"/>
      <c r="M113" s="165"/>
    </row>
    <row r="114" spans="1:13" ht="26.25" customHeight="1" x14ac:dyDescent="0.2">
      <c r="A114" s="9" t="s">
        <v>21</v>
      </c>
      <c r="B114" s="175"/>
      <c r="C114" s="175"/>
      <c r="D114" s="175"/>
      <c r="E114" s="175"/>
      <c r="F114" s="175"/>
      <c r="G114" s="175"/>
      <c r="H114" s="175"/>
      <c r="I114" s="165"/>
      <c r="J114" s="165"/>
      <c r="K114" s="171"/>
      <c r="L114" s="165"/>
      <c r="M114" s="165"/>
    </row>
    <row r="115" spans="1:13" ht="24.75" customHeight="1" x14ac:dyDescent="0.2">
      <c r="A115" s="31" t="s">
        <v>22</v>
      </c>
      <c r="B115" s="47"/>
      <c r="C115" s="79"/>
      <c r="D115" s="79"/>
      <c r="E115" s="60"/>
      <c r="F115" s="60"/>
      <c r="G115" s="8"/>
      <c r="H115" s="8"/>
      <c r="I115" s="121"/>
      <c r="J115" s="121"/>
      <c r="K115" s="121"/>
      <c r="L115" s="121"/>
      <c r="M115" s="121"/>
    </row>
    <row r="116" spans="1:13" ht="24.75" customHeight="1" x14ac:dyDescent="0.2">
      <c r="A116" s="34" t="s">
        <v>23</v>
      </c>
      <c r="B116" s="55"/>
      <c r="C116" s="78"/>
      <c r="D116" s="78"/>
      <c r="E116" s="45">
        <f>B116*C116</f>
        <v>0</v>
      </c>
      <c r="F116" s="108">
        <f>E116*7.5345</f>
        <v>0</v>
      </c>
      <c r="G116" s="89"/>
      <c r="H116" s="32"/>
      <c r="I116" s="120"/>
      <c r="J116" s="117">
        <f>H116*I116</f>
        <v>0</v>
      </c>
      <c r="K116" s="117">
        <f>J116*7.5345</f>
        <v>0</v>
      </c>
      <c r="L116" s="117">
        <f>E116-J116</f>
        <v>0</v>
      </c>
      <c r="M116" s="119">
        <f>L116*7.5345</f>
        <v>0</v>
      </c>
    </row>
    <row r="117" spans="1:13" ht="24.75" customHeight="1" x14ac:dyDescent="0.2">
      <c r="A117" s="34" t="s">
        <v>24</v>
      </c>
      <c r="B117" s="55"/>
      <c r="C117" s="78"/>
      <c r="D117" s="78"/>
      <c r="E117" s="45">
        <f>B117*C117</f>
        <v>0</v>
      </c>
      <c r="F117" s="108">
        <f>E117*7.5345</f>
        <v>0</v>
      </c>
      <c r="G117" s="89"/>
      <c r="H117" s="32"/>
      <c r="I117" s="120"/>
      <c r="J117" s="117">
        <f>H117*I117</f>
        <v>0</v>
      </c>
      <c r="K117" s="117">
        <f>J117*7.5345</f>
        <v>0</v>
      </c>
      <c r="L117" s="117">
        <f t="shared" ref="L117:L118" si="13">E117-J117</f>
        <v>0</v>
      </c>
      <c r="M117" s="119">
        <f>L117*7.5345</f>
        <v>0</v>
      </c>
    </row>
    <row r="118" spans="1:13" ht="24.75" customHeight="1" x14ac:dyDescent="0.2">
      <c r="A118" s="34" t="s">
        <v>25</v>
      </c>
      <c r="B118" s="55"/>
      <c r="C118" s="78"/>
      <c r="D118" s="78"/>
      <c r="E118" s="45">
        <f>B118*C118</f>
        <v>0</v>
      </c>
      <c r="F118" s="108">
        <f>E118*7.5345</f>
        <v>0</v>
      </c>
      <c r="G118" s="89"/>
      <c r="H118" s="32"/>
      <c r="I118" s="120"/>
      <c r="J118" s="117">
        <f>H118*I118</f>
        <v>0</v>
      </c>
      <c r="K118" s="117">
        <f>J118*7.5345</f>
        <v>0</v>
      </c>
      <c r="L118" s="117">
        <f t="shared" si="13"/>
        <v>0</v>
      </c>
      <c r="M118" s="119">
        <f>L118*7.5345</f>
        <v>0</v>
      </c>
    </row>
    <row r="119" spans="1:13" ht="24.75" customHeight="1" x14ac:dyDescent="0.2">
      <c r="A119" s="12" t="s">
        <v>26</v>
      </c>
      <c r="B119" s="47"/>
      <c r="C119" s="79"/>
      <c r="D119" s="79"/>
      <c r="E119" s="46">
        <f>E116+E117+E118</f>
        <v>0</v>
      </c>
      <c r="F119" s="109">
        <f>E119*7.5345</f>
        <v>0</v>
      </c>
      <c r="G119" s="46"/>
      <c r="H119" s="8"/>
      <c r="I119" s="121"/>
      <c r="J119" s="106">
        <f>SUM(J116:J118)</f>
        <v>0</v>
      </c>
      <c r="K119" s="106">
        <f>J119*7.5345</f>
        <v>0</v>
      </c>
      <c r="L119" s="106">
        <f>SUM(L116:L118)</f>
        <v>0</v>
      </c>
      <c r="M119" s="107">
        <f>L119*7.5345</f>
        <v>0</v>
      </c>
    </row>
    <row r="120" spans="1:13" ht="24.75" customHeight="1" x14ac:dyDescent="0.2">
      <c r="A120" s="9" t="s">
        <v>27</v>
      </c>
      <c r="B120" s="30"/>
      <c r="C120" s="31"/>
      <c r="D120" s="31"/>
      <c r="E120" s="63"/>
      <c r="F120" s="63"/>
      <c r="G120" s="11"/>
      <c r="H120" s="11"/>
      <c r="I120" s="121"/>
      <c r="J120" s="121"/>
      <c r="K120" s="121"/>
      <c r="L120" s="121"/>
      <c r="M120" s="121"/>
    </row>
    <row r="121" spans="1:13" ht="24.75" customHeight="1" x14ac:dyDescent="0.2">
      <c r="A121" s="2" t="s">
        <v>47</v>
      </c>
      <c r="B121" s="70"/>
      <c r="C121" s="78"/>
      <c r="D121" s="78"/>
      <c r="E121" s="45">
        <f>B121*C121</f>
        <v>0</v>
      </c>
      <c r="F121" s="108">
        <f>E121*7.5345</f>
        <v>0</v>
      </c>
      <c r="G121" s="88"/>
      <c r="H121" s="3"/>
      <c r="I121" s="120"/>
      <c r="J121" s="117">
        <f>H121*I121</f>
        <v>0</v>
      </c>
      <c r="K121" s="119">
        <f>J121*7.5345</f>
        <v>0</v>
      </c>
      <c r="L121" s="117">
        <f>E121-J121</f>
        <v>0</v>
      </c>
      <c r="M121" s="119">
        <f>L121*7.5345</f>
        <v>0</v>
      </c>
    </row>
    <row r="122" spans="1:13" ht="24.75" customHeight="1" x14ac:dyDescent="0.2">
      <c r="A122" s="2" t="s">
        <v>29</v>
      </c>
      <c r="B122" s="70"/>
      <c r="C122" s="78"/>
      <c r="D122" s="78"/>
      <c r="E122" s="45">
        <f>B122*C122</f>
        <v>0</v>
      </c>
      <c r="F122" s="108">
        <f>E122*7.5345</f>
        <v>0</v>
      </c>
      <c r="G122" s="88"/>
      <c r="H122" s="3"/>
      <c r="I122" s="120"/>
      <c r="J122" s="117">
        <f>H122*I122</f>
        <v>0</v>
      </c>
      <c r="K122" s="119">
        <f>J122*7.5345</f>
        <v>0</v>
      </c>
      <c r="L122" s="117">
        <f>E122-J122</f>
        <v>0</v>
      </c>
      <c r="M122" s="119">
        <f>L122*7.5345</f>
        <v>0</v>
      </c>
    </row>
    <row r="123" spans="1:13" ht="24.75" customHeight="1" x14ac:dyDescent="0.2">
      <c r="A123" s="12" t="s">
        <v>30</v>
      </c>
      <c r="B123" s="50"/>
      <c r="C123" s="43"/>
      <c r="D123" s="43"/>
      <c r="E123" s="46">
        <f>SUM(E121:E122)</f>
        <v>0</v>
      </c>
      <c r="F123" s="109">
        <f>E123*7.5345</f>
        <v>0</v>
      </c>
      <c r="G123" s="46"/>
      <c r="H123" s="13"/>
      <c r="I123" s="121"/>
      <c r="J123" s="106">
        <f>SUM(J121:J122)</f>
        <v>0</v>
      </c>
      <c r="K123" s="107">
        <f>J123*7.5345</f>
        <v>0</v>
      </c>
      <c r="L123" s="106">
        <f>SUM(L121:L122)</f>
        <v>0</v>
      </c>
      <c r="M123" s="107">
        <f>L123*7.5345</f>
        <v>0</v>
      </c>
    </row>
    <row r="124" spans="1:13" ht="24.75" customHeight="1" x14ac:dyDescent="0.2">
      <c r="A124" s="12" t="s">
        <v>31</v>
      </c>
      <c r="B124" s="50"/>
      <c r="C124" s="43"/>
      <c r="D124" s="43"/>
      <c r="E124" s="46">
        <f>E119+E123</f>
        <v>0</v>
      </c>
      <c r="F124" s="109">
        <f>E124*7.5345</f>
        <v>0</v>
      </c>
      <c r="G124" s="46"/>
      <c r="H124" s="13"/>
      <c r="I124" s="121"/>
      <c r="J124" s="106">
        <f>J119+J123</f>
        <v>0</v>
      </c>
      <c r="K124" s="107">
        <f>J124*7.5345</f>
        <v>0</v>
      </c>
      <c r="L124" s="106">
        <f>L119+L123</f>
        <v>0</v>
      </c>
      <c r="M124" s="107">
        <f>L124*7.5345</f>
        <v>0</v>
      </c>
    </row>
    <row r="125" spans="1:13" ht="24.75" customHeight="1" x14ac:dyDescent="0.2">
      <c r="A125" s="9" t="s">
        <v>32</v>
      </c>
      <c r="B125" s="30"/>
      <c r="C125" s="31"/>
      <c r="D125" s="31"/>
      <c r="E125" s="61"/>
      <c r="F125" s="61"/>
      <c r="G125" s="11"/>
      <c r="H125" s="11"/>
      <c r="I125" s="121"/>
      <c r="J125" s="121"/>
      <c r="K125" s="121"/>
      <c r="L125" s="121"/>
      <c r="M125" s="121"/>
    </row>
    <row r="126" spans="1:13" ht="24.75" customHeight="1" x14ac:dyDescent="0.2">
      <c r="A126" s="2" t="s">
        <v>33</v>
      </c>
      <c r="B126" s="69"/>
      <c r="C126" s="78"/>
      <c r="D126" s="78"/>
      <c r="E126" s="45">
        <f>B126*C126</f>
        <v>0</v>
      </c>
      <c r="F126" s="108">
        <f>E126*7.5345</f>
        <v>0</v>
      </c>
      <c r="G126" s="88"/>
      <c r="H126" s="3"/>
      <c r="I126" s="120"/>
      <c r="J126" s="117">
        <f>H126*I126</f>
        <v>0</v>
      </c>
      <c r="K126" s="119">
        <f>J126*7.53545</f>
        <v>0</v>
      </c>
      <c r="L126" s="117">
        <f>E126-J126</f>
        <v>0</v>
      </c>
      <c r="M126" s="119">
        <f>L126*7.5345</f>
        <v>0</v>
      </c>
    </row>
    <row r="127" spans="1:13" ht="24.75" customHeight="1" x14ac:dyDescent="0.2">
      <c r="A127" s="2" t="s">
        <v>46</v>
      </c>
      <c r="B127" s="69"/>
      <c r="C127" s="78"/>
      <c r="D127" s="78"/>
      <c r="E127" s="45">
        <f>B127*C127</f>
        <v>0</v>
      </c>
      <c r="F127" s="108">
        <f>E127*7.5345</f>
        <v>0</v>
      </c>
      <c r="G127" s="88"/>
      <c r="H127" s="3"/>
      <c r="I127" s="120"/>
      <c r="J127" s="117">
        <f>H127*I127</f>
        <v>0</v>
      </c>
      <c r="K127" s="119">
        <f>J127*7.5345</f>
        <v>0</v>
      </c>
      <c r="L127" s="117">
        <f>E127-J127</f>
        <v>0</v>
      </c>
      <c r="M127" s="119">
        <f>L127*7.5345</f>
        <v>0</v>
      </c>
    </row>
    <row r="128" spans="1:13" ht="24.75" customHeight="1" x14ac:dyDescent="0.2">
      <c r="A128" s="15" t="s">
        <v>35</v>
      </c>
      <c r="B128" s="51"/>
      <c r="C128" s="82"/>
      <c r="D128" s="82"/>
      <c r="E128" s="56">
        <f>SUM(E126:E127)</f>
        <v>0</v>
      </c>
      <c r="F128" s="110">
        <f>E128*7.5345</f>
        <v>0</v>
      </c>
      <c r="G128" s="67"/>
      <c r="H128" s="16"/>
      <c r="I128" s="121"/>
      <c r="J128" s="106">
        <f>SUM(J126:J127)</f>
        <v>0</v>
      </c>
      <c r="K128" s="107">
        <f>J128*7.5345</f>
        <v>0</v>
      </c>
      <c r="L128" s="106">
        <f>SUM(L126:L127)</f>
        <v>0</v>
      </c>
      <c r="M128" s="107">
        <f>L128*7.5345</f>
        <v>0</v>
      </c>
    </row>
    <row r="129" spans="1:13" ht="24.75" customHeight="1" x14ac:dyDescent="0.2">
      <c r="A129" s="9" t="s">
        <v>36</v>
      </c>
      <c r="B129" s="30"/>
      <c r="C129" s="31"/>
      <c r="D129" s="31"/>
      <c r="E129" s="61"/>
      <c r="F129" s="61"/>
      <c r="G129" s="11"/>
      <c r="H129" s="11"/>
      <c r="I129" s="121"/>
      <c r="J129" s="121"/>
      <c r="K129" s="121"/>
      <c r="L129" s="121"/>
      <c r="M129" s="121"/>
    </row>
    <row r="130" spans="1:13" ht="24.75" customHeight="1" x14ac:dyDescent="0.2">
      <c r="A130" s="2" t="s">
        <v>37</v>
      </c>
      <c r="B130" s="71"/>
      <c r="C130" s="78"/>
      <c r="D130" s="78"/>
      <c r="E130" s="45">
        <f>B130*C130</f>
        <v>0</v>
      </c>
      <c r="F130" s="108">
        <f>E130*7.5345</f>
        <v>0</v>
      </c>
      <c r="G130" s="88"/>
      <c r="H130" s="4"/>
      <c r="I130" s="120"/>
      <c r="J130" s="117">
        <f>H130*I130</f>
        <v>0</v>
      </c>
      <c r="K130" s="119">
        <f>J130*7.5345</f>
        <v>0</v>
      </c>
      <c r="L130" s="117">
        <f>E130-J130</f>
        <v>0</v>
      </c>
      <c r="M130" s="119">
        <f>L130*7.5345</f>
        <v>0</v>
      </c>
    </row>
    <row r="131" spans="1:13" ht="24.75" customHeight="1" x14ac:dyDescent="0.2">
      <c r="A131" s="2" t="s">
        <v>38</v>
      </c>
      <c r="B131" s="71"/>
      <c r="C131" s="78"/>
      <c r="D131" s="78"/>
      <c r="E131" s="45">
        <f>B131*C131</f>
        <v>0</v>
      </c>
      <c r="F131" s="108">
        <f>E131*7.5345</f>
        <v>0</v>
      </c>
      <c r="G131" s="88"/>
      <c r="H131" s="4"/>
      <c r="I131" s="120"/>
      <c r="J131" s="117">
        <f>H131*I131</f>
        <v>0</v>
      </c>
      <c r="K131" s="119">
        <f>J131*7.5345</f>
        <v>0</v>
      </c>
      <c r="L131" s="117">
        <f>E131-J131</f>
        <v>0</v>
      </c>
      <c r="M131" s="119">
        <f>L131*7.5345</f>
        <v>0</v>
      </c>
    </row>
    <row r="132" spans="1:13" ht="24.75" customHeight="1" x14ac:dyDescent="0.2">
      <c r="A132" s="14" t="s">
        <v>39</v>
      </c>
      <c r="B132" s="52"/>
      <c r="C132" s="83"/>
      <c r="D132" s="83"/>
      <c r="E132" s="57">
        <f>SUM(E130:E131)</f>
        <v>0</v>
      </c>
      <c r="F132" s="111">
        <f>E132*7.5345</f>
        <v>0</v>
      </c>
      <c r="G132" s="68"/>
      <c r="H132" s="17"/>
      <c r="I132" s="121"/>
      <c r="J132" s="106">
        <f>SUM(J130:J131)</f>
        <v>0</v>
      </c>
      <c r="K132" s="107">
        <f>J132*7.5345</f>
        <v>0</v>
      </c>
      <c r="L132" s="106">
        <f>SUM(L130:L131)</f>
        <v>0</v>
      </c>
      <c r="M132" s="107">
        <f>L132*7.5345</f>
        <v>0</v>
      </c>
    </row>
    <row r="133" spans="1:13" ht="24.75" customHeight="1" x14ac:dyDescent="0.2">
      <c r="A133" s="9" t="s">
        <v>40</v>
      </c>
      <c r="B133" s="30"/>
      <c r="C133" s="31"/>
      <c r="D133" s="31"/>
      <c r="E133" s="61"/>
      <c r="F133" s="61"/>
      <c r="G133" s="11"/>
      <c r="H133" s="11"/>
      <c r="I133" s="121"/>
      <c r="J133" s="121"/>
      <c r="K133" s="121"/>
      <c r="L133" s="121"/>
      <c r="M133" s="121"/>
    </row>
    <row r="134" spans="1:13" ht="24.75" customHeight="1" x14ac:dyDescent="0.2">
      <c r="A134" s="2" t="s">
        <v>41</v>
      </c>
      <c r="B134" s="70"/>
      <c r="C134" s="78"/>
      <c r="D134" s="78"/>
      <c r="E134" s="45">
        <f>B134*C134</f>
        <v>0</v>
      </c>
      <c r="F134" s="108">
        <f>E134*7.5345</f>
        <v>0</v>
      </c>
      <c r="G134" s="88"/>
      <c r="H134" s="4"/>
      <c r="I134" s="120"/>
      <c r="J134" s="117">
        <f>H134*I134</f>
        <v>0</v>
      </c>
      <c r="K134" s="119">
        <f>J134*7.5345</f>
        <v>0</v>
      </c>
      <c r="L134" s="117">
        <f>E134-J134</f>
        <v>0</v>
      </c>
      <c r="M134" s="119">
        <f>L134*7.5345</f>
        <v>0</v>
      </c>
    </row>
    <row r="135" spans="1:13" ht="24.75" customHeight="1" x14ac:dyDescent="0.2">
      <c r="A135" s="2" t="s">
        <v>42</v>
      </c>
      <c r="B135" s="70"/>
      <c r="C135" s="78"/>
      <c r="D135" s="78"/>
      <c r="E135" s="45">
        <f>B135*C135</f>
        <v>0</v>
      </c>
      <c r="F135" s="108">
        <f>E135*7.5345</f>
        <v>0</v>
      </c>
      <c r="G135" s="88"/>
      <c r="H135" s="4"/>
      <c r="I135" s="120"/>
      <c r="J135" s="117">
        <f>H135*I135</f>
        <v>0</v>
      </c>
      <c r="K135" s="119">
        <f>J135*7.5345</f>
        <v>0</v>
      </c>
      <c r="L135" s="117">
        <f>E135-J135</f>
        <v>0</v>
      </c>
      <c r="M135" s="119">
        <f>L135*7.5345</f>
        <v>0</v>
      </c>
    </row>
    <row r="136" spans="1:13" ht="24.75" customHeight="1" x14ac:dyDescent="0.2">
      <c r="A136" s="14" t="s">
        <v>43</v>
      </c>
      <c r="B136" s="52"/>
      <c r="C136" s="84"/>
      <c r="D136" s="84"/>
      <c r="E136" s="57">
        <f>SUM(E134:E135)</f>
        <v>0</v>
      </c>
      <c r="F136" s="111">
        <f>E136*7.5345</f>
        <v>0</v>
      </c>
      <c r="G136" s="73"/>
      <c r="H136" s="17"/>
      <c r="I136" s="121"/>
      <c r="J136" s="106">
        <f>SUM(J134:J135)</f>
        <v>0</v>
      </c>
      <c r="K136" s="107">
        <f>J136*7.5345</f>
        <v>0</v>
      </c>
      <c r="L136" s="106">
        <f>SUM(L134:L135)</f>
        <v>0</v>
      </c>
      <c r="M136" s="107">
        <f>L136*7.5345</f>
        <v>0</v>
      </c>
    </row>
    <row r="137" spans="1:13" ht="13.5" x14ac:dyDescent="0.2">
      <c r="A137" s="29"/>
    </row>
    <row r="138" spans="1:13" ht="85.5" customHeight="1" x14ac:dyDescent="0.2">
      <c r="A138" s="94" t="str">
        <f>A17</f>
        <v>Aktivnost 5</v>
      </c>
      <c r="B138" s="190" t="s">
        <v>57</v>
      </c>
      <c r="C138" s="191"/>
      <c r="D138" s="191"/>
      <c r="E138" s="191"/>
      <c r="F138" s="192"/>
      <c r="G138" s="166" t="s">
        <v>81</v>
      </c>
      <c r="H138" s="167"/>
      <c r="I138" s="167"/>
      <c r="J138" s="167"/>
      <c r="K138" s="168"/>
      <c r="L138" s="172" t="s">
        <v>60</v>
      </c>
      <c r="M138" s="173"/>
    </row>
    <row r="139" spans="1:13" ht="14.25" customHeight="1" x14ac:dyDescent="0.2">
      <c r="A139" s="174" t="s">
        <v>50</v>
      </c>
      <c r="B139" s="174" t="s">
        <v>15</v>
      </c>
      <c r="C139" s="174" t="s">
        <v>56</v>
      </c>
      <c r="D139" s="174" t="s">
        <v>59</v>
      </c>
      <c r="E139" s="174" t="s">
        <v>75</v>
      </c>
      <c r="F139" s="174" t="s">
        <v>69</v>
      </c>
      <c r="G139" s="174" t="s">
        <v>87</v>
      </c>
      <c r="H139" s="174" t="s">
        <v>56</v>
      </c>
      <c r="I139" s="165" t="s">
        <v>59</v>
      </c>
      <c r="J139" s="165" t="s">
        <v>70</v>
      </c>
      <c r="K139" s="169" t="s">
        <v>71</v>
      </c>
      <c r="L139" s="165" t="s">
        <v>70</v>
      </c>
      <c r="M139" s="165" t="s">
        <v>76</v>
      </c>
    </row>
    <row r="140" spans="1:13" ht="14.25" customHeight="1" x14ac:dyDescent="0.2">
      <c r="A140" s="175"/>
      <c r="B140" s="189"/>
      <c r="C140" s="189"/>
      <c r="D140" s="189"/>
      <c r="E140" s="189"/>
      <c r="F140" s="189"/>
      <c r="G140" s="189"/>
      <c r="H140" s="189"/>
      <c r="I140" s="165"/>
      <c r="J140" s="165"/>
      <c r="K140" s="170"/>
      <c r="L140" s="165"/>
      <c r="M140" s="165"/>
    </row>
    <row r="141" spans="1:13" ht="44.25" customHeight="1" x14ac:dyDescent="0.2">
      <c r="A141" s="9" t="s">
        <v>21</v>
      </c>
      <c r="B141" s="175"/>
      <c r="C141" s="175"/>
      <c r="D141" s="175"/>
      <c r="E141" s="175"/>
      <c r="F141" s="175"/>
      <c r="G141" s="175"/>
      <c r="H141" s="175"/>
      <c r="I141" s="165"/>
      <c r="J141" s="165"/>
      <c r="K141" s="171"/>
      <c r="L141" s="165"/>
      <c r="M141" s="165"/>
    </row>
    <row r="142" spans="1:13" ht="24.75" customHeight="1" x14ac:dyDescent="0.2">
      <c r="A142" s="31" t="s">
        <v>22</v>
      </c>
      <c r="B142" s="47"/>
      <c r="C142" s="79"/>
      <c r="D142" s="79"/>
      <c r="E142" s="60"/>
      <c r="F142" s="60"/>
      <c r="G142" s="8"/>
      <c r="H142" s="8"/>
      <c r="I142" s="121"/>
      <c r="J142" s="121"/>
      <c r="K142" s="121"/>
      <c r="L142" s="121"/>
      <c r="M142" s="121"/>
    </row>
    <row r="143" spans="1:13" ht="24.75" customHeight="1" x14ac:dyDescent="0.2">
      <c r="A143" s="34" t="s">
        <v>23</v>
      </c>
      <c r="B143" s="55"/>
      <c r="C143" s="78"/>
      <c r="D143" s="78"/>
      <c r="E143" s="45">
        <f>B143*C143</f>
        <v>0</v>
      </c>
      <c r="F143" s="108">
        <f>E143*7.5345</f>
        <v>0</v>
      </c>
      <c r="G143" s="88"/>
      <c r="H143" s="32"/>
      <c r="I143" s="120"/>
      <c r="J143" s="117">
        <f>H143*I143</f>
        <v>0</v>
      </c>
      <c r="K143" s="119">
        <f>J143*7.5345</f>
        <v>0</v>
      </c>
      <c r="L143" s="117">
        <f>E143-J143</f>
        <v>0</v>
      </c>
      <c r="M143" s="119">
        <f>L143*7.5345</f>
        <v>0</v>
      </c>
    </row>
    <row r="144" spans="1:13" ht="24.75" customHeight="1" x14ac:dyDescent="0.2">
      <c r="A144" s="34" t="s">
        <v>24</v>
      </c>
      <c r="B144" s="55"/>
      <c r="C144" s="78"/>
      <c r="D144" s="78"/>
      <c r="E144" s="45">
        <f>B144*C144</f>
        <v>0</v>
      </c>
      <c r="F144" s="108">
        <f>E144*7.5345</f>
        <v>0</v>
      </c>
      <c r="G144" s="88"/>
      <c r="H144" s="32"/>
      <c r="I144" s="120"/>
      <c r="J144" s="117">
        <f>H144*I144</f>
        <v>0</v>
      </c>
      <c r="K144" s="119">
        <f>J144*7.5345</f>
        <v>0</v>
      </c>
      <c r="L144" s="117">
        <f t="shared" ref="L144:L145" si="14">E144-J144</f>
        <v>0</v>
      </c>
      <c r="M144" s="119">
        <f>L144*7.5345</f>
        <v>0</v>
      </c>
    </row>
    <row r="145" spans="1:13" ht="24.75" customHeight="1" x14ac:dyDescent="0.2">
      <c r="A145" s="34" t="s">
        <v>25</v>
      </c>
      <c r="B145" s="55"/>
      <c r="C145" s="78"/>
      <c r="D145" s="78"/>
      <c r="E145" s="45">
        <f>B145*C145</f>
        <v>0</v>
      </c>
      <c r="F145" s="108">
        <f>E145*7.5345</f>
        <v>0</v>
      </c>
      <c r="G145" s="88"/>
      <c r="H145" s="32"/>
      <c r="I145" s="120"/>
      <c r="J145" s="117">
        <f>H145*I145</f>
        <v>0</v>
      </c>
      <c r="K145" s="119">
        <f>J145*7.5345</f>
        <v>0</v>
      </c>
      <c r="L145" s="117">
        <f t="shared" si="14"/>
        <v>0</v>
      </c>
      <c r="M145" s="119">
        <f>L145*7.5345</f>
        <v>0</v>
      </c>
    </row>
    <row r="146" spans="1:13" ht="24.75" customHeight="1" x14ac:dyDescent="0.2">
      <c r="A146" s="12" t="s">
        <v>26</v>
      </c>
      <c r="B146" s="47"/>
      <c r="C146" s="57"/>
      <c r="D146" s="57"/>
      <c r="E146" s="46">
        <f>E143+E144+E145</f>
        <v>0</v>
      </c>
      <c r="F146" s="109">
        <f>E146*7.5345</f>
        <v>0</v>
      </c>
      <c r="G146" s="46"/>
      <c r="H146" s="8"/>
      <c r="I146" s="121"/>
      <c r="J146" s="106">
        <f>SUM(J143:J145)</f>
        <v>0</v>
      </c>
      <c r="K146" s="107">
        <f>J146*7.5345</f>
        <v>0</v>
      </c>
      <c r="L146" s="106">
        <f>SUM(L143:L145)</f>
        <v>0</v>
      </c>
      <c r="M146" s="107">
        <f>L146*7.5345</f>
        <v>0</v>
      </c>
    </row>
    <row r="147" spans="1:13" ht="24.75" customHeight="1" x14ac:dyDescent="0.2">
      <c r="A147" s="9" t="s">
        <v>27</v>
      </c>
      <c r="B147" s="30"/>
      <c r="C147" s="31"/>
      <c r="D147" s="31"/>
      <c r="E147" s="63"/>
      <c r="F147" s="63"/>
      <c r="G147" s="11"/>
      <c r="H147" s="11"/>
      <c r="I147" s="121"/>
      <c r="J147" s="121"/>
      <c r="K147" s="121"/>
      <c r="L147" s="121"/>
      <c r="M147" s="121"/>
    </row>
    <row r="148" spans="1:13" ht="24.75" customHeight="1" x14ac:dyDescent="0.2">
      <c r="A148" s="2" t="s">
        <v>49</v>
      </c>
      <c r="B148" s="70"/>
      <c r="C148" s="78"/>
      <c r="D148" s="78"/>
      <c r="E148" s="45">
        <f>B148*C148</f>
        <v>0</v>
      </c>
      <c r="F148" s="108">
        <f>E148*7.5345</f>
        <v>0</v>
      </c>
      <c r="G148" s="88"/>
      <c r="H148" s="3"/>
      <c r="I148" s="120"/>
      <c r="J148" s="117">
        <f>H148*I148</f>
        <v>0</v>
      </c>
      <c r="K148" s="119">
        <f>J148*7.5345</f>
        <v>0</v>
      </c>
      <c r="L148" s="117">
        <f>E148-J148</f>
        <v>0</v>
      </c>
      <c r="M148" s="119">
        <f>L148*7.5345</f>
        <v>0</v>
      </c>
    </row>
    <row r="149" spans="1:13" ht="24.75" customHeight="1" x14ac:dyDescent="0.2">
      <c r="A149" s="2" t="s">
        <v>29</v>
      </c>
      <c r="B149" s="70"/>
      <c r="C149" s="78"/>
      <c r="D149" s="78"/>
      <c r="E149" s="45">
        <f>B149*C149</f>
        <v>0</v>
      </c>
      <c r="F149" s="108">
        <f>E149*7.5345</f>
        <v>0</v>
      </c>
      <c r="G149" s="88"/>
      <c r="H149" s="3"/>
      <c r="I149" s="120"/>
      <c r="J149" s="117">
        <f>H149*I149</f>
        <v>0</v>
      </c>
      <c r="K149" s="119">
        <f>J149*7.5345</f>
        <v>0</v>
      </c>
      <c r="L149" s="117">
        <f>E149-J149</f>
        <v>0</v>
      </c>
      <c r="M149" s="119">
        <f>L149*7.5345</f>
        <v>0</v>
      </c>
    </row>
    <row r="150" spans="1:13" ht="24.75" customHeight="1" x14ac:dyDescent="0.2">
      <c r="A150" s="12" t="s">
        <v>30</v>
      </c>
      <c r="B150" s="50"/>
      <c r="C150" s="43"/>
      <c r="D150" s="43"/>
      <c r="E150" s="46">
        <f>SUM(E148:E149)</f>
        <v>0</v>
      </c>
      <c r="F150" s="109">
        <f>E150*7.5345</f>
        <v>0</v>
      </c>
      <c r="G150" s="46"/>
      <c r="H150" s="13"/>
      <c r="I150" s="121"/>
      <c r="J150" s="106">
        <f>SUM(J148:J149)</f>
        <v>0</v>
      </c>
      <c r="K150" s="107">
        <f>J150*7.5345</f>
        <v>0</v>
      </c>
      <c r="L150" s="106">
        <f>SUM(L148:L149)</f>
        <v>0</v>
      </c>
      <c r="M150" s="122">
        <f>L150*7.5345</f>
        <v>0</v>
      </c>
    </row>
    <row r="151" spans="1:13" ht="24.75" customHeight="1" x14ac:dyDescent="0.2">
      <c r="A151" s="12" t="s">
        <v>31</v>
      </c>
      <c r="B151" s="50"/>
      <c r="C151" s="77"/>
      <c r="D151" s="77"/>
      <c r="E151" s="46">
        <f>E146+E150</f>
        <v>0</v>
      </c>
      <c r="F151" s="109">
        <f>E151*7.5345</f>
        <v>0</v>
      </c>
      <c r="G151" s="46"/>
      <c r="H151" s="13"/>
      <c r="I151" s="121"/>
      <c r="J151" s="106">
        <f>J146+J150</f>
        <v>0</v>
      </c>
      <c r="K151" s="107">
        <f>J151*7.5345</f>
        <v>0</v>
      </c>
      <c r="L151" s="106">
        <f>L146+L150</f>
        <v>0</v>
      </c>
      <c r="M151" s="107">
        <f>L151*7.5345</f>
        <v>0</v>
      </c>
    </row>
    <row r="152" spans="1:13" ht="24.75" customHeight="1" x14ac:dyDescent="0.2">
      <c r="A152" s="9" t="s">
        <v>32</v>
      </c>
      <c r="B152" s="30"/>
      <c r="C152" s="31"/>
      <c r="D152" s="31"/>
      <c r="E152" s="61"/>
      <c r="F152" s="61"/>
      <c r="G152" s="11"/>
      <c r="H152" s="11"/>
      <c r="I152" s="121"/>
      <c r="J152" s="121"/>
      <c r="K152" s="121"/>
      <c r="L152" s="121"/>
      <c r="M152" s="121"/>
    </row>
    <row r="153" spans="1:13" ht="24.75" customHeight="1" x14ac:dyDescent="0.2">
      <c r="A153" s="2" t="s">
        <v>33</v>
      </c>
      <c r="B153" s="70"/>
      <c r="C153" s="78"/>
      <c r="D153" s="78"/>
      <c r="E153" s="45">
        <f>B153*C153</f>
        <v>0</v>
      </c>
      <c r="F153" s="108">
        <f>E153*7.5345</f>
        <v>0</v>
      </c>
      <c r="G153" s="88"/>
      <c r="H153" s="3"/>
      <c r="I153" s="120"/>
      <c r="J153" s="117">
        <f>H153*I153</f>
        <v>0</v>
      </c>
      <c r="K153" s="119">
        <f>J153*7.5345</f>
        <v>0</v>
      </c>
      <c r="L153" s="117">
        <f>E153-J153</f>
        <v>0</v>
      </c>
      <c r="M153" s="119">
        <f>L153*7.5345</f>
        <v>0</v>
      </c>
    </row>
    <row r="154" spans="1:13" ht="24.75" customHeight="1" x14ac:dyDescent="0.2">
      <c r="A154" s="2" t="s">
        <v>46</v>
      </c>
      <c r="B154" s="70"/>
      <c r="C154" s="78"/>
      <c r="D154" s="78"/>
      <c r="E154" s="45">
        <f>B154*C154</f>
        <v>0</v>
      </c>
      <c r="F154" s="108">
        <f>E154*7.5345</f>
        <v>0</v>
      </c>
      <c r="G154" s="88"/>
      <c r="H154" s="3"/>
      <c r="I154" s="120"/>
      <c r="J154" s="117">
        <f>H154*I154</f>
        <v>0</v>
      </c>
      <c r="K154" s="119">
        <f>J154*7.5345</f>
        <v>0</v>
      </c>
      <c r="L154" s="117">
        <f>E154-J154</f>
        <v>0</v>
      </c>
      <c r="M154" s="119">
        <f>L154*7.5345</f>
        <v>0</v>
      </c>
    </row>
    <row r="155" spans="1:13" ht="24.75" customHeight="1" x14ac:dyDescent="0.2">
      <c r="A155" s="15" t="s">
        <v>35</v>
      </c>
      <c r="B155" s="50"/>
      <c r="C155" s="43"/>
      <c r="D155" s="43"/>
      <c r="E155" s="56">
        <f>SUM(E153:E154)</f>
        <v>0</v>
      </c>
      <c r="F155" s="110">
        <f>E155*7.5345</f>
        <v>0</v>
      </c>
      <c r="G155" s="46"/>
      <c r="H155" s="16"/>
      <c r="I155" s="121"/>
      <c r="J155" s="106">
        <f>SUM(J153:J154)</f>
        <v>0</v>
      </c>
      <c r="K155" s="107">
        <f>J155*7.5345</f>
        <v>0</v>
      </c>
      <c r="L155" s="106">
        <f>SUM(L153:L154)</f>
        <v>0</v>
      </c>
      <c r="M155" s="107">
        <f>L155*7.5345</f>
        <v>0</v>
      </c>
    </row>
    <row r="156" spans="1:13" ht="24.75" customHeight="1" x14ac:dyDescent="0.2">
      <c r="A156" s="9" t="s">
        <v>36</v>
      </c>
      <c r="B156" s="30"/>
      <c r="C156" s="31"/>
      <c r="D156" s="31"/>
      <c r="E156" s="61"/>
      <c r="F156" s="61"/>
      <c r="G156" s="11"/>
      <c r="H156" s="11"/>
      <c r="I156" s="121"/>
      <c r="J156" s="121"/>
      <c r="K156" s="121"/>
      <c r="L156" s="121"/>
      <c r="M156" s="121"/>
    </row>
    <row r="157" spans="1:13" ht="24.75" customHeight="1" x14ac:dyDescent="0.2">
      <c r="A157" s="2" t="s">
        <v>37</v>
      </c>
      <c r="B157" s="70"/>
      <c r="C157" s="78"/>
      <c r="D157" s="78"/>
      <c r="E157" s="45">
        <f>B157*C157</f>
        <v>0</v>
      </c>
      <c r="F157" s="108">
        <f>E157*7.5345</f>
        <v>0</v>
      </c>
      <c r="G157" s="88"/>
      <c r="H157" s="4"/>
      <c r="I157" s="120"/>
      <c r="J157" s="117">
        <f>H157*I157</f>
        <v>0</v>
      </c>
      <c r="K157" s="119">
        <f>J157*7.5345</f>
        <v>0</v>
      </c>
      <c r="L157" s="117">
        <f>E157-J157</f>
        <v>0</v>
      </c>
      <c r="M157" s="119">
        <f>L157*7.5345</f>
        <v>0</v>
      </c>
    </row>
    <row r="158" spans="1:13" ht="24.75" customHeight="1" x14ac:dyDescent="0.2">
      <c r="A158" s="2" t="s">
        <v>38</v>
      </c>
      <c r="B158" s="70"/>
      <c r="C158" s="78"/>
      <c r="D158" s="78"/>
      <c r="E158" s="45">
        <f>B158*C158</f>
        <v>0</v>
      </c>
      <c r="F158" s="108">
        <f>E158*7.5345</f>
        <v>0</v>
      </c>
      <c r="G158" s="88"/>
      <c r="H158" s="4"/>
      <c r="I158" s="120"/>
      <c r="J158" s="117">
        <f>H158*I158</f>
        <v>0</v>
      </c>
      <c r="K158" s="119">
        <f>J158*7.5345</f>
        <v>0</v>
      </c>
      <c r="L158" s="117">
        <f>E158-J158</f>
        <v>0</v>
      </c>
      <c r="M158" s="119">
        <f>L158*7.5345</f>
        <v>0</v>
      </c>
    </row>
    <row r="159" spans="1:13" ht="24.75" customHeight="1" x14ac:dyDescent="0.2">
      <c r="A159" s="14" t="s">
        <v>39</v>
      </c>
      <c r="B159" s="30"/>
      <c r="C159" s="44"/>
      <c r="D159" s="44"/>
      <c r="E159" s="57">
        <f>SUM(E157:E158)</f>
        <v>0</v>
      </c>
      <c r="F159" s="111">
        <f>E159*7.5345</f>
        <v>0</v>
      </c>
      <c r="G159" s="68"/>
      <c r="H159" s="17"/>
      <c r="I159" s="121"/>
      <c r="J159" s="106">
        <f>SUM(J157:J158)</f>
        <v>0</v>
      </c>
      <c r="K159" s="107">
        <f>SUM(K157:K158)</f>
        <v>0</v>
      </c>
      <c r="L159" s="106">
        <f>SUM(L157:L158)</f>
        <v>0</v>
      </c>
      <c r="M159" s="107">
        <f>SUM(M157:M158)</f>
        <v>0</v>
      </c>
    </row>
    <row r="160" spans="1:13" ht="24.75" customHeight="1" x14ac:dyDescent="0.2">
      <c r="A160" s="9" t="s">
        <v>40</v>
      </c>
      <c r="B160" s="30"/>
      <c r="C160" s="31"/>
      <c r="D160" s="31"/>
      <c r="E160" s="61"/>
      <c r="F160" s="61"/>
      <c r="G160" s="11"/>
      <c r="H160" s="11"/>
      <c r="I160" s="121"/>
      <c r="J160" s="121"/>
      <c r="K160" s="121"/>
      <c r="L160" s="121"/>
      <c r="M160" s="121"/>
    </row>
    <row r="161" spans="1:13" ht="24.75" customHeight="1" x14ac:dyDescent="0.2">
      <c r="A161" s="2" t="s">
        <v>41</v>
      </c>
      <c r="B161" s="70"/>
      <c r="C161" s="78"/>
      <c r="D161" s="78"/>
      <c r="E161" s="45">
        <f>B161*C161</f>
        <v>0</v>
      </c>
      <c r="F161" s="108">
        <f>E161*7.5345</f>
        <v>0</v>
      </c>
      <c r="G161" s="88"/>
      <c r="H161" s="4"/>
      <c r="I161" s="120"/>
      <c r="J161" s="117">
        <f>H161*I161</f>
        <v>0</v>
      </c>
      <c r="K161" s="119">
        <f>J161*7.5345</f>
        <v>0</v>
      </c>
      <c r="L161" s="117">
        <f>E161-J161</f>
        <v>0</v>
      </c>
      <c r="M161" s="119">
        <f>L161*7.5345</f>
        <v>0</v>
      </c>
    </row>
    <row r="162" spans="1:13" ht="24.75" customHeight="1" x14ac:dyDescent="0.2">
      <c r="A162" s="2" t="s">
        <v>42</v>
      </c>
      <c r="B162" s="70"/>
      <c r="C162" s="78"/>
      <c r="D162" s="78"/>
      <c r="E162" s="45">
        <f>B162*C162</f>
        <v>0</v>
      </c>
      <c r="F162" s="108">
        <f>E162*7.5345</f>
        <v>0</v>
      </c>
      <c r="G162" s="88"/>
      <c r="H162" s="4"/>
      <c r="I162" s="120"/>
      <c r="J162" s="117">
        <f>H162*I162</f>
        <v>0</v>
      </c>
      <c r="K162" s="119">
        <f>J162*7.5345</f>
        <v>0</v>
      </c>
      <c r="L162" s="117">
        <f>E162-J162</f>
        <v>0</v>
      </c>
      <c r="M162" s="119">
        <f>L162*7.5345</f>
        <v>0</v>
      </c>
    </row>
    <row r="163" spans="1:13" ht="24.75" customHeight="1" x14ac:dyDescent="0.2">
      <c r="A163" s="14" t="s">
        <v>43</v>
      </c>
      <c r="B163" s="30"/>
      <c r="C163" s="44"/>
      <c r="D163" s="44"/>
      <c r="E163" s="57">
        <f>SUM(E161:E162)</f>
        <v>0</v>
      </c>
      <c r="F163" s="111">
        <f>E163*7.5345</f>
        <v>0</v>
      </c>
      <c r="G163" s="68"/>
      <c r="H163" s="17"/>
      <c r="I163" s="121"/>
      <c r="J163" s="106">
        <f>SUM(J161:J162)</f>
        <v>0</v>
      </c>
      <c r="K163" s="107">
        <f>SUM(K161:K162)</f>
        <v>0</v>
      </c>
      <c r="L163" s="106">
        <f>SUM(L161:L162)</f>
        <v>0</v>
      </c>
      <c r="M163" s="107">
        <f>SUM(M161:M162)</f>
        <v>0</v>
      </c>
    </row>
    <row r="165" spans="1:13" ht="78.75" customHeight="1" x14ac:dyDescent="0.2">
      <c r="A165" s="94" t="str">
        <f>A18</f>
        <v>Aktivnost 6</v>
      </c>
      <c r="B165" s="190" t="s">
        <v>57</v>
      </c>
      <c r="C165" s="191"/>
      <c r="D165" s="191"/>
      <c r="E165" s="191"/>
      <c r="F165" s="192"/>
      <c r="G165" s="166" t="s">
        <v>81</v>
      </c>
      <c r="H165" s="167"/>
      <c r="I165" s="167"/>
      <c r="J165" s="167"/>
      <c r="K165" s="168"/>
      <c r="L165" s="172" t="s">
        <v>60</v>
      </c>
      <c r="M165" s="173"/>
    </row>
    <row r="166" spans="1:13" ht="14.25" customHeight="1" x14ac:dyDescent="0.2">
      <c r="A166" s="174" t="s">
        <v>52</v>
      </c>
      <c r="B166" s="174" t="s">
        <v>15</v>
      </c>
      <c r="C166" s="174" t="s">
        <v>56</v>
      </c>
      <c r="D166" s="174" t="s">
        <v>59</v>
      </c>
      <c r="E166" s="174" t="s">
        <v>74</v>
      </c>
      <c r="F166" s="174" t="s">
        <v>69</v>
      </c>
      <c r="G166" s="174" t="s">
        <v>87</v>
      </c>
      <c r="H166" s="174" t="s">
        <v>56</v>
      </c>
      <c r="I166" s="165" t="s">
        <v>59</v>
      </c>
      <c r="J166" s="165" t="s">
        <v>70</v>
      </c>
      <c r="K166" s="169" t="s">
        <v>76</v>
      </c>
      <c r="L166" s="165" t="s">
        <v>70</v>
      </c>
      <c r="M166" s="165" t="s">
        <v>76</v>
      </c>
    </row>
    <row r="167" spans="1:13" ht="14.25" customHeight="1" x14ac:dyDescent="0.2">
      <c r="A167" s="175"/>
      <c r="B167" s="189"/>
      <c r="C167" s="189"/>
      <c r="D167" s="189"/>
      <c r="E167" s="189"/>
      <c r="F167" s="189"/>
      <c r="G167" s="189"/>
      <c r="H167" s="189"/>
      <c r="I167" s="165"/>
      <c r="J167" s="165"/>
      <c r="K167" s="170"/>
      <c r="L167" s="165"/>
      <c r="M167" s="165"/>
    </row>
    <row r="168" spans="1:13" ht="47.25" customHeight="1" x14ac:dyDescent="0.2">
      <c r="A168" s="9" t="s">
        <v>21</v>
      </c>
      <c r="B168" s="175"/>
      <c r="C168" s="175"/>
      <c r="D168" s="175"/>
      <c r="E168" s="175"/>
      <c r="F168" s="175"/>
      <c r="G168" s="175"/>
      <c r="H168" s="175"/>
      <c r="I168" s="165"/>
      <c r="J168" s="165"/>
      <c r="K168" s="171"/>
      <c r="L168" s="165"/>
      <c r="M168" s="165"/>
    </row>
    <row r="169" spans="1:13" ht="24.75" customHeight="1" x14ac:dyDescent="0.2">
      <c r="A169" s="31" t="s">
        <v>22</v>
      </c>
      <c r="B169" s="47"/>
      <c r="C169" s="79"/>
      <c r="D169" s="79"/>
      <c r="E169" s="60"/>
      <c r="F169" s="60"/>
      <c r="G169" s="8"/>
      <c r="H169" s="8"/>
      <c r="I169" s="121"/>
      <c r="J169" s="121"/>
      <c r="K169" s="121"/>
      <c r="L169" s="121"/>
      <c r="M169" s="121"/>
    </row>
    <row r="170" spans="1:13" ht="24.75" customHeight="1" x14ac:dyDescent="0.2">
      <c r="A170" s="34" t="s">
        <v>23</v>
      </c>
      <c r="B170" s="55"/>
      <c r="C170" s="78"/>
      <c r="D170" s="78"/>
      <c r="E170" s="45">
        <f>B170*C170</f>
        <v>0</v>
      </c>
      <c r="F170" s="108">
        <f>E170*7.5345</f>
        <v>0</v>
      </c>
      <c r="G170" s="88"/>
      <c r="H170" s="32"/>
      <c r="I170" s="120"/>
      <c r="J170" s="117">
        <f>H170*I170</f>
        <v>0</v>
      </c>
      <c r="K170" s="119">
        <f>J170*7.5345</f>
        <v>0</v>
      </c>
      <c r="L170" s="117">
        <f>E170-J170</f>
        <v>0</v>
      </c>
      <c r="M170" s="119">
        <f>L170*7.5345</f>
        <v>0</v>
      </c>
    </row>
    <row r="171" spans="1:13" ht="24.75" customHeight="1" x14ac:dyDescent="0.2">
      <c r="A171" s="34" t="s">
        <v>24</v>
      </c>
      <c r="B171" s="55"/>
      <c r="C171" s="78"/>
      <c r="D171" s="78"/>
      <c r="E171" s="45">
        <f>B171*C171</f>
        <v>0</v>
      </c>
      <c r="F171" s="108">
        <f>E171*7.5345</f>
        <v>0</v>
      </c>
      <c r="G171" s="88"/>
      <c r="H171" s="32"/>
      <c r="I171" s="120"/>
      <c r="J171" s="117">
        <f>H171*I171</f>
        <v>0</v>
      </c>
      <c r="K171" s="119">
        <f>J171*7.5345</f>
        <v>0</v>
      </c>
      <c r="L171" s="117">
        <f t="shared" ref="L171:L172" si="15">E171-J171</f>
        <v>0</v>
      </c>
      <c r="M171" s="119">
        <f>L171*7.5345</f>
        <v>0</v>
      </c>
    </row>
    <row r="172" spans="1:13" ht="24.75" customHeight="1" x14ac:dyDescent="0.2">
      <c r="A172" s="34" t="s">
        <v>25</v>
      </c>
      <c r="B172" s="55"/>
      <c r="C172" s="78"/>
      <c r="D172" s="78"/>
      <c r="E172" s="45">
        <f>B172*C172</f>
        <v>0</v>
      </c>
      <c r="F172" s="108">
        <f>E172*7.5345</f>
        <v>0</v>
      </c>
      <c r="G172" s="88"/>
      <c r="H172" s="32"/>
      <c r="I172" s="120"/>
      <c r="J172" s="117">
        <f>H172*I172</f>
        <v>0</v>
      </c>
      <c r="K172" s="119">
        <f>J172*7.5345</f>
        <v>0</v>
      </c>
      <c r="L172" s="117">
        <f t="shared" si="15"/>
        <v>0</v>
      </c>
      <c r="M172" s="119">
        <f>L172*7.534503</f>
        <v>0</v>
      </c>
    </row>
    <row r="173" spans="1:13" ht="24.75" customHeight="1" x14ac:dyDescent="0.2">
      <c r="A173" s="12" t="s">
        <v>26</v>
      </c>
      <c r="B173" s="47"/>
      <c r="C173" s="57"/>
      <c r="D173" s="57"/>
      <c r="E173" s="46">
        <f>E170+E171+E172</f>
        <v>0</v>
      </c>
      <c r="F173" s="109">
        <f>E173*7.5345</f>
        <v>0</v>
      </c>
      <c r="G173" s="46"/>
      <c r="H173" s="8"/>
      <c r="I173" s="121"/>
      <c r="J173" s="106">
        <f>SUM(J170:J172)</f>
        <v>0</v>
      </c>
      <c r="K173" s="107">
        <f>J173*7.5345</f>
        <v>0</v>
      </c>
      <c r="L173" s="106">
        <f>SUM(L170:L172)</f>
        <v>0</v>
      </c>
      <c r="M173" s="107">
        <f>L173*7.5345</f>
        <v>0</v>
      </c>
    </row>
    <row r="174" spans="1:13" ht="24.75" customHeight="1" x14ac:dyDescent="0.2">
      <c r="A174" s="9" t="s">
        <v>27</v>
      </c>
      <c r="B174" s="30"/>
      <c r="C174" s="31"/>
      <c r="D174" s="31"/>
      <c r="E174" s="63"/>
      <c r="F174" s="63"/>
      <c r="G174" s="11"/>
      <c r="H174" s="11"/>
      <c r="I174" s="121"/>
      <c r="J174" s="137"/>
      <c r="K174" s="122"/>
      <c r="L174" s="137"/>
      <c r="M174" s="122"/>
    </row>
    <row r="175" spans="1:13" ht="24.75" customHeight="1" x14ac:dyDescent="0.2">
      <c r="A175" s="2" t="s">
        <v>51</v>
      </c>
      <c r="B175" s="71"/>
      <c r="C175" s="78"/>
      <c r="D175" s="78"/>
      <c r="E175" s="45">
        <f>B175*C175</f>
        <v>0</v>
      </c>
      <c r="F175" s="108">
        <f>E175*7.5345</f>
        <v>0</v>
      </c>
      <c r="G175" s="88"/>
      <c r="H175" s="3"/>
      <c r="I175" s="120"/>
      <c r="J175" s="117">
        <f>H175*I175</f>
        <v>0</v>
      </c>
      <c r="K175" s="119">
        <f>J175*7.5345</f>
        <v>0</v>
      </c>
      <c r="L175" s="117">
        <f>E175-J175</f>
        <v>0</v>
      </c>
      <c r="M175" s="119">
        <f>L175*7.5345</f>
        <v>0</v>
      </c>
    </row>
    <row r="176" spans="1:13" ht="24.75" customHeight="1" x14ac:dyDescent="0.2">
      <c r="A176" s="2" t="s">
        <v>29</v>
      </c>
      <c r="B176" s="70"/>
      <c r="C176" s="78"/>
      <c r="D176" s="78"/>
      <c r="E176" s="45">
        <f>B176*C176</f>
        <v>0</v>
      </c>
      <c r="F176" s="108">
        <f>E176*7.5345</f>
        <v>0</v>
      </c>
      <c r="G176" s="88"/>
      <c r="H176" s="3"/>
      <c r="I176" s="120"/>
      <c r="J176" s="117">
        <f>H176*I176</f>
        <v>0</v>
      </c>
      <c r="K176" s="119">
        <f>J176*7.5345</f>
        <v>0</v>
      </c>
      <c r="L176" s="117">
        <f>E176-J176</f>
        <v>0</v>
      </c>
      <c r="M176" s="119">
        <f>L176*7.5345</f>
        <v>0</v>
      </c>
    </row>
    <row r="177" spans="1:13" ht="24.75" customHeight="1" x14ac:dyDescent="0.2">
      <c r="A177" s="12" t="s">
        <v>30</v>
      </c>
      <c r="B177" s="50"/>
      <c r="C177" s="57"/>
      <c r="D177" s="57"/>
      <c r="E177" s="46">
        <f>SUM(E175:E176)</f>
        <v>0</v>
      </c>
      <c r="F177" s="109">
        <f>E177*7.5345</f>
        <v>0</v>
      </c>
      <c r="G177" s="46"/>
      <c r="H177" s="13"/>
      <c r="I177" s="121"/>
      <c r="J177" s="106">
        <f>SUM(J175:J176)</f>
        <v>0</v>
      </c>
      <c r="K177" s="107">
        <f>J177*7.5345</f>
        <v>0</v>
      </c>
      <c r="L177" s="106">
        <f>SUM(L175:L176)</f>
        <v>0</v>
      </c>
      <c r="M177" s="107">
        <f>L177*7.5345</f>
        <v>0</v>
      </c>
    </row>
    <row r="178" spans="1:13" ht="24.75" customHeight="1" x14ac:dyDescent="0.2">
      <c r="A178" s="12" t="s">
        <v>31</v>
      </c>
      <c r="B178" s="50"/>
      <c r="C178" s="57"/>
      <c r="D178" s="57"/>
      <c r="E178" s="46">
        <f>E173+E177</f>
        <v>0</v>
      </c>
      <c r="F178" s="109">
        <f>E178*7.5345</f>
        <v>0</v>
      </c>
      <c r="G178" s="46"/>
      <c r="H178" s="13"/>
      <c r="I178" s="121"/>
      <c r="J178" s="106">
        <f>J173+J177</f>
        <v>0</v>
      </c>
      <c r="K178" s="107">
        <f>J178*7.5345</f>
        <v>0</v>
      </c>
      <c r="L178" s="106">
        <f>L173+L177</f>
        <v>0</v>
      </c>
      <c r="M178" s="107">
        <f>L178*7.5345</f>
        <v>0</v>
      </c>
    </row>
    <row r="179" spans="1:13" ht="24.75" customHeight="1" x14ac:dyDescent="0.2">
      <c r="A179" s="9" t="s">
        <v>32</v>
      </c>
      <c r="B179" s="30"/>
      <c r="C179" s="31"/>
      <c r="D179" s="31"/>
      <c r="E179" s="61"/>
      <c r="F179" s="61"/>
      <c r="G179" s="11"/>
      <c r="H179" s="11"/>
      <c r="I179" s="121"/>
      <c r="J179" s="137"/>
      <c r="K179" s="122"/>
      <c r="L179" s="137"/>
      <c r="M179" s="122"/>
    </row>
    <row r="180" spans="1:13" ht="24.75" customHeight="1" x14ac:dyDescent="0.2">
      <c r="A180" s="2" t="s">
        <v>33</v>
      </c>
      <c r="B180" s="70"/>
      <c r="C180" s="78"/>
      <c r="D180" s="78"/>
      <c r="E180" s="45">
        <f>B180*C180</f>
        <v>0</v>
      </c>
      <c r="F180" s="108">
        <f>E180*7.5345</f>
        <v>0</v>
      </c>
      <c r="G180" s="88"/>
      <c r="H180" s="3"/>
      <c r="I180" s="120"/>
      <c r="J180" s="117">
        <f>H180*I180</f>
        <v>0</v>
      </c>
      <c r="K180" s="119">
        <f>J180*7.5345</f>
        <v>0</v>
      </c>
      <c r="L180" s="117">
        <f>E180-J180</f>
        <v>0</v>
      </c>
      <c r="M180" s="119">
        <f>L180*7.5345</f>
        <v>0</v>
      </c>
    </row>
    <row r="181" spans="1:13" ht="24.75" customHeight="1" x14ac:dyDescent="0.2">
      <c r="A181" s="74" t="s">
        <v>46</v>
      </c>
      <c r="B181" s="70"/>
      <c r="C181" s="78"/>
      <c r="D181" s="78"/>
      <c r="E181" s="45">
        <f>B181*C181</f>
        <v>0</v>
      </c>
      <c r="F181" s="108">
        <f>E181*7.5345</f>
        <v>0</v>
      </c>
      <c r="G181" s="88"/>
      <c r="H181" s="3"/>
      <c r="I181" s="120"/>
      <c r="J181" s="117">
        <f>H181*I181</f>
        <v>0</v>
      </c>
      <c r="K181" s="119">
        <f>J181*7.5345</f>
        <v>0</v>
      </c>
      <c r="L181" s="117">
        <f>E181-J181</f>
        <v>0</v>
      </c>
      <c r="M181" s="119">
        <f>L181*7.5345</f>
        <v>0</v>
      </c>
    </row>
    <row r="182" spans="1:13" ht="24.75" customHeight="1" x14ac:dyDescent="0.2">
      <c r="A182" s="15" t="s">
        <v>35</v>
      </c>
      <c r="B182" s="51"/>
      <c r="C182" s="82"/>
      <c r="D182" s="82"/>
      <c r="E182" s="56">
        <f>SUM(E180:E181)</f>
        <v>0</v>
      </c>
      <c r="F182" s="110">
        <f>E182*7.5345</f>
        <v>0</v>
      </c>
      <c r="G182" s="67"/>
      <c r="H182" s="16"/>
      <c r="I182" s="121"/>
      <c r="J182" s="106">
        <f>SUM(J180:J181)</f>
        <v>0</v>
      </c>
      <c r="K182" s="107">
        <f>J182*7.5345</f>
        <v>0</v>
      </c>
      <c r="L182" s="106">
        <f>SUM(L180:L181)</f>
        <v>0</v>
      </c>
      <c r="M182" s="107">
        <f>L182*7.5345</f>
        <v>0</v>
      </c>
    </row>
    <row r="183" spans="1:13" ht="24.75" customHeight="1" x14ac:dyDescent="0.2">
      <c r="A183" s="9" t="s">
        <v>36</v>
      </c>
      <c r="B183" s="30"/>
      <c r="C183" s="31"/>
      <c r="D183" s="31"/>
      <c r="E183" s="61"/>
      <c r="F183" s="61"/>
      <c r="G183" s="11"/>
      <c r="H183" s="11"/>
      <c r="I183" s="121"/>
      <c r="J183" s="137"/>
      <c r="K183" s="122"/>
      <c r="L183" s="137"/>
      <c r="M183" s="122"/>
    </row>
    <row r="184" spans="1:13" ht="24.75" customHeight="1" x14ac:dyDescent="0.2">
      <c r="A184" s="2" t="s">
        <v>37</v>
      </c>
      <c r="B184" s="70"/>
      <c r="C184" s="78"/>
      <c r="D184" s="78"/>
      <c r="E184" s="45">
        <f>B184*C184</f>
        <v>0</v>
      </c>
      <c r="F184" s="108">
        <f>E184*7.5345</f>
        <v>0</v>
      </c>
      <c r="G184" s="88"/>
      <c r="H184" s="4"/>
      <c r="I184" s="120"/>
      <c r="J184" s="117">
        <f>H184*I184</f>
        <v>0</v>
      </c>
      <c r="K184" s="119">
        <f>J184*7.5345</f>
        <v>0</v>
      </c>
      <c r="L184" s="117">
        <f>E184-J184</f>
        <v>0</v>
      </c>
      <c r="M184" s="119">
        <f>L184*7.5345</f>
        <v>0</v>
      </c>
    </row>
    <row r="185" spans="1:13" ht="24.75" customHeight="1" x14ac:dyDescent="0.2">
      <c r="A185" s="2" t="s">
        <v>38</v>
      </c>
      <c r="B185" s="70"/>
      <c r="C185" s="78"/>
      <c r="D185" s="78"/>
      <c r="E185" s="45">
        <f>B185*C185</f>
        <v>0</v>
      </c>
      <c r="F185" s="108">
        <f>E185*7.5345</f>
        <v>0</v>
      </c>
      <c r="G185" s="88"/>
      <c r="H185" s="4"/>
      <c r="I185" s="120"/>
      <c r="J185" s="117">
        <f>H185*I185</f>
        <v>0</v>
      </c>
      <c r="K185" s="119">
        <f>J185*7.5345</f>
        <v>0</v>
      </c>
      <c r="L185" s="117">
        <f>E185-J185</f>
        <v>0</v>
      </c>
      <c r="M185" s="119">
        <f>L185*7.5345</f>
        <v>0</v>
      </c>
    </row>
    <row r="186" spans="1:13" ht="24.75" customHeight="1" x14ac:dyDescent="0.2">
      <c r="A186" s="14" t="s">
        <v>39</v>
      </c>
      <c r="B186" s="52"/>
      <c r="C186" s="44"/>
      <c r="D186" s="44"/>
      <c r="E186" s="57">
        <f>SUM(E184:E185)</f>
        <v>0</v>
      </c>
      <c r="F186" s="111">
        <f>E186*7.5345</f>
        <v>0</v>
      </c>
      <c r="G186" s="68"/>
      <c r="H186" s="17"/>
      <c r="I186" s="121"/>
      <c r="J186" s="106">
        <f>SUM(J184:J185)</f>
        <v>0</v>
      </c>
      <c r="K186" s="107">
        <f>J186*7.5345</f>
        <v>0</v>
      </c>
      <c r="L186" s="106">
        <f>SUM(L184:L185)</f>
        <v>0</v>
      </c>
      <c r="M186" s="107">
        <f>L186*7.5345</f>
        <v>0</v>
      </c>
    </row>
    <row r="187" spans="1:13" ht="24.75" customHeight="1" x14ac:dyDescent="0.2">
      <c r="A187" s="9" t="s">
        <v>40</v>
      </c>
      <c r="B187" s="30"/>
      <c r="C187" s="9"/>
      <c r="D187" s="9"/>
      <c r="E187" s="61"/>
      <c r="F187" s="61"/>
      <c r="G187" s="11"/>
      <c r="H187" s="11"/>
      <c r="I187" s="121"/>
      <c r="J187" s="137"/>
      <c r="K187" s="122"/>
      <c r="L187" s="137"/>
      <c r="M187" s="122"/>
    </row>
    <row r="188" spans="1:13" ht="24.75" customHeight="1" x14ac:dyDescent="0.2">
      <c r="A188" s="2" t="s">
        <v>41</v>
      </c>
      <c r="B188" s="70"/>
      <c r="C188" s="78"/>
      <c r="D188" s="78"/>
      <c r="E188" s="45">
        <f>B188*C188</f>
        <v>0</v>
      </c>
      <c r="F188" s="108">
        <f>E188*7.5345</f>
        <v>0</v>
      </c>
      <c r="G188" s="88"/>
      <c r="H188" s="4"/>
      <c r="I188" s="120"/>
      <c r="J188" s="117">
        <f>H188*I188</f>
        <v>0</v>
      </c>
      <c r="K188" s="119">
        <f>J188*7.5345</f>
        <v>0</v>
      </c>
      <c r="L188" s="117">
        <f>E188-J188</f>
        <v>0</v>
      </c>
      <c r="M188" s="119">
        <f>L188*7.5345</f>
        <v>0</v>
      </c>
    </row>
    <row r="189" spans="1:13" ht="24.75" customHeight="1" x14ac:dyDescent="0.2">
      <c r="A189" s="2" t="s">
        <v>42</v>
      </c>
      <c r="B189" s="70"/>
      <c r="C189" s="78"/>
      <c r="D189" s="78"/>
      <c r="E189" s="45">
        <f>B189*C189</f>
        <v>0</v>
      </c>
      <c r="F189" s="108">
        <f>E189*7.5345</f>
        <v>0</v>
      </c>
      <c r="G189" s="88"/>
      <c r="H189" s="4"/>
      <c r="I189" s="120"/>
      <c r="J189" s="117">
        <f>H189*I189</f>
        <v>0</v>
      </c>
      <c r="K189" s="119">
        <f>J189*7.5345</f>
        <v>0</v>
      </c>
      <c r="L189" s="117">
        <f>E189-J189</f>
        <v>0</v>
      </c>
      <c r="M189" s="119">
        <f>L189*7.5345</f>
        <v>0</v>
      </c>
    </row>
    <row r="190" spans="1:13" ht="24.75" customHeight="1" x14ac:dyDescent="0.2">
      <c r="A190" s="14" t="s">
        <v>43</v>
      </c>
      <c r="B190" s="52"/>
      <c r="C190" s="44"/>
      <c r="D190" s="44"/>
      <c r="E190" s="57">
        <f>SUM(E188:E189)</f>
        <v>0</v>
      </c>
      <c r="F190" s="111">
        <f>E190*7.5345</f>
        <v>0</v>
      </c>
      <c r="G190" s="68"/>
      <c r="H190" s="17"/>
      <c r="I190" s="121"/>
      <c r="J190" s="106">
        <f>SUM(J188:J189)</f>
        <v>0</v>
      </c>
      <c r="K190" s="107">
        <f>J190*7.5345</f>
        <v>0</v>
      </c>
      <c r="L190" s="106">
        <f>SUM(L188:L189)</f>
        <v>0</v>
      </c>
      <c r="M190" s="107">
        <f>L190*7.5345</f>
        <v>0</v>
      </c>
    </row>
    <row r="191" spans="1:13" ht="13.5" x14ac:dyDescent="0.2">
      <c r="A191" s="39"/>
      <c r="B191" s="39"/>
      <c r="C191" s="39"/>
      <c r="D191" s="39"/>
      <c r="E191" s="64"/>
      <c r="F191" s="64"/>
      <c r="G191" s="40"/>
      <c r="H191" s="41"/>
    </row>
    <row r="192" spans="1:13" ht="13.5" x14ac:dyDescent="0.2">
      <c r="A192" s="39"/>
      <c r="B192" s="39"/>
      <c r="C192" s="39"/>
      <c r="D192" s="39"/>
      <c r="E192" s="64"/>
      <c r="F192" s="64"/>
      <c r="G192" s="40"/>
      <c r="H192" s="41"/>
    </row>
    <row r="197" spans="1:7" x14ac:dyDescent="0.2">
      <c r="A197" s="86" t="s">
        <v>53</v>
      </c>
    </row>
    <row r="199" spans="1:7" ht="15.75" x14ac:dyDescent="0.25">
      <c r="A199" s="102" t="s">
        <v>63</v>
      </c>
      <c r="B199" s="96"/>
      <c r="C199" s="96"/>
      <c r="D199" s="196"/>
      <c r="E199" s="196"/>
      <c r="F199" s="196"/>
      <c r="G199" s="196"/>
    </row>
    <row r="200" spans="1:7" ht="15.75" x14ac:dyDescent="0.2">
      <c r="A200" s="97" t="s">
        <v>64</v>
      </c>
      <c r="B200" s="98"/>
      <c r="C200" s="98"/>
      <c r="D200" s="197" t="s">
        <v>65</v>
      </c>
      <c r="E200" s="197"/>
      <c r="F200" s="103"/>
    </row>
    <row r="201" spans="1:7" ht="15.75" x14ac:dyDescent="0.2">
      <c r="A201" s="99" t="s">
        <v>66</v>
      </c>
      <c r="B201" s="100"/>
      <c r="C201" s="100"/>
      <c r="D201" s="100"/>
      <c r="E201" s="100" t="s">
        <v>66</v>
      </c>
      <c r="F201" s="100"/>
    </row>
    <row r="202" spans="1:7" ht="15.75" x14ac:dyDescent="0.25">
      <c r="A202" s="95" t="s">
        <v>67</v>
      </c>
      <c r="B202" s="96"/>
      <c r="C202" s="96"/>
      <c r="D202" s="194"/>
      <c r="E202" s="194"/>
      <c r="F202" s="96"/>
    </row>
    <row r="203" spans="1:7" ht="15.75" x14ac:dyDescent="0.2">
      <c r="A203" s="101" t="s">
        <v>68</v>
      </c>
      <c r="B203" s="101"/>
      <c r="C203" s="101"/>
      <c r="D203" s="195" t="s">
        <v>68</v>
      </c>
      <c r="E203" s="195"/>
      <c r="F203" s="101"/>
    </row>
  </sheetData>
  <mergeCells count="110">
    <mergeCell ref="M32:M33"/>
    <mergeCell ref="B165:F165"/>
    <mergeCell ref="F166:F168"/>
    <mergeCell ref="D200:E200"/>
    <mergeCell ref="M59:M60"/>
    <mergeCell ref="K59:K60"/>
    <mergeCell ref="G23:K23"/>
    <mergeCell ref="G84:K84"/>
    <mergeCell ref="L84:M84"/>
    <mergeCell ref="L59:L60"/>
    <mergeCell ref="L23:M23"/>
    <mergeCell ref="L58:M58"/>
    <mergeCell ref="B31:F31"/>
    <mergeCell ref="G31:K31"/>
    <mergeCell ref="L31:M31"/>
    <mergeCell ref="B32:B33"/>
    <mergeCell ref="C32:C33"/>
    <mergeCell ref="D32:D33"/>
    <mergeCell ref="E32:E33"/>
    <mergeCell ref="F32:F33"/>
    <mergeCell ref="G32:G33"/>
    <mergeCell ref="H32:H33"/>
    <mergeCell ref="I32:I33"/>
    <mergeCell ref="F112:F114"/>
    <mergeCell ref="J32:J33"/>
    <mergeCell ref="K32:K33"/>
    <mergeCell ref="D202:E202"/>
    <mergeCell ref="D203:E203"/>
    <mergeCell ref="D199:G199"/>
    <mergeCell ref="L166:L168"/>
    <mergeCell ref="B166:B168"/>
    <mergeCell ref="C166:C168"/>
    <mergeCell ref="D166:D168"/>
    <mergeCell ref="E166:E168"/>
    <mergeCell ref="G166:G168"/>
    <mergeCell ref="H166:H168"/>
    <mergeCell ref="I166:I168"/>
    <mergeCell ref="J166:J168"/>
    <mergeCell ref="J139:J141"/>
    <mergeCell ref="B111:E111"/>
    <mergeCell ref="I59:I60"/>
    <mergeCell ref="J59:J60"/>
    <mergeCell ref="L32:L33"/>
    <mergeCell ref="B58:F58"/>
    <mergeCell ref="G58:K58"/>
    <mergeCell ref="F59:F60"/>
    <mergeCell ref="G59:G60"/>
    <mergeCell ref="A166:A167"/>
    <mergeCell ref="A112:A113"/>
    <mergeCell ref="B139:B141"/>
    <mergeCell ref="C139:C141"/>
    <mergeCell ref="D139:D141"/>
    <mergeCell ref="E139:E141"/>
    <mergeCell ref="G139:G141"/>
    <mergeCell ref="H139:H141"/>
    <mergeCell ref="I139:I141"/>
    <mergeCell ref="A139:A140"/>
    <mergeCell ref="G138:K138"/>
    <mergeCell ref="K139:K141"/>
    <mergeCell ref="B138:F138"/>
    <mergeCell ref="F139:F141"/>
    <mergeCell ref="B112:B114"/>
    <mergeCell ref="C112:C114"/>
    <mergeCell ref="D112:D114"/>
    <mergeCell ref="E112:E114"/>
    <mergeCell ref="G112:G114"/>
    <mergeCell ref="H112:H114"/>
    <mergeCell ref="A23:A24"/>
    <mergeCell ref="A10:H10"/>
    <mergeCell ref="A1:A2"/>
    <mergeCell ref="B2:H2"/>
    <mergeCell ref="A5:H5"/>
    <mergeCell ref="A6:H6"/>
    <mergeCell ref="A9:H9"/>
    <mergeCell ref="B23:F23"/>
    <mergeCell ref="A85:A86"/>
    <mergeCell ref="H59:H60"/>
    <mergeCell ref="H85:H87"/>
    <mergeCell ref="F85:F87"/>
    <mergeCell ref="B84:F84"/>
    <mergeCell ref="B85:B87"/>
    <mergeCell ref="C85:C87"/>
    <mergeCell ref="D85:D87"/>
    <mergeCell ref="E85:E87"/>
    <mergeCell ref="G85:G87"/>
    <mergeCell ref="A31:A32"/>
    <mergeCell ref="A58:A59"/>
    <mergeCell ref="B59:B60"/>
    <mergeCell ref="C59:C60"/>
    <mergeCell ref="D59:D60"/>
    <mergeCell ref="E59:E60"/>
    <mergeCell ref="M139:M141"/>
    <mergeCell ref="G165:K165"/>
    <mergeCell ref="K166:K168"/>
    <mergeCell ref="L165:M165"/>
    <mergeCell ref="M166:M168"/>
    <mergeCell ref="M85:M87"/>
    <mergeCell ref="K112:K114"/>
    <mergeCell ref="G111:K111"/>
    <mergeCell ref="L111:M111"/>
    <mergeCell ref="M112:M114"/>
    <mergeCell ref="K85:K87"/>
    <mergeCell ref="I85:I87"/>
    <mergeCell ref="J85:J87"/>
    <mergeCell ref="L85:L87"/>
    <mergeCell ref="L112:L114"/>
    <mergeCell ref="L139:L141"/>
    <mergeCell ref="L138:M138"/>
    <mergeCell ref="I112:I114"/>
    <mergeCell ref="J112:J114"/>
  </mergeCells>
  <pageMargins left="0.7" right="0.7" top="0.75" bottom="0.75" header="0.3" footer="0.3"/>
  <pageSetup paperSize="9" scale="44" fitToHeight="0" orientation="landscape" r:id="rId1"/>
  <headerFooter>
    <oddHeader>&amp;C
&amp;"Times New Roman,Regular"&amp;12Obrazac C3  - Obrazac financijskog izvješća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A80DE-2427-45DD-B5F1-91DEB864F100}">
  <dimension ref="A1:O206"/>
  <sheetViews>
    <sheetView tabSelected="1" zoomScale="85" zoomScaleNormal="85" workbookViewId="0">
      <selection activeCell="A12" sqref="A12:H12"/>
    </sheetView>
  </sheetViews>
  <sheetFormatPr defaultRowHeight="12" customHeight="1" x14ac:dyDescent="0.2"/>
  <cols>
    <col min="1" max="1" width="49.7109375" customWidth="1"/>
    <col min="2" max="2" width="23.42578125" customWidth="1"/>
    <col min="3" max="3" width="27.140625" customWidth="1"/>
    <col min="4" max="4" width="22.42578125" customWidth="1"/>
    <col min="5" max="5" width="38.5703125" customWidth="1"/>
    <col min="6" max="6" width="29" customWidth="1"/>
    <col min="7" max="7" width="20.7109375" customWidth="1"/>
    <col min="8" max="8" width="16" bestFit="1" customWidth="1"/>
    <col min="9" max="9" width="20.85546875" style="123" customWidth="1"/>
    <col min="10" max="10" width="19.28515625" style="123" customWidth="1"/>
    <col min="11" max="11" width="20.5703125" style="123" customWidth="1"/>
    <col min="12" max="12" width="8.7109375" style="123" bestFit="1" customWidth="1"/>
    <col min="13" max="13" width="14.28515625" style="123" customWidth="1"/>
  </cols>
  <sheetData>
    <row r="1" spans="1:13" ht="12" customHeight="1" x14ac:dyDescent="0.2">
      <c r="A1" s="178"/>
      <c r="B1" s="18"/>
      <c r="C1" s="18"/>
      <c r="D1" s="18"/>
      <c r="E1" s="18"/>
      <c r="F1" s="18"/>
      <c r="G1" s="6"/>
      <c r="H1" s="18"/>
    </row>
    <row r="2" spans="1:13" ht="12" customHeight="1" x14ac:dyDescent="0.2">
      <c r="A2" s="178"/>
      <c r="B2" s="58"/>
      <c r="C2" s="58"/>
      <c r="D2" s="58"/>
      <c r="E2" s="58"/>
      <c r="F2" s="58"/>
      <c r="G2" s="58"/>
      <c r="H2" s="58"/>
    </row>
    <row r="3" spans="1:13" ht="12" customHeight="1" x14ac:dyDescent="0.2">
      <c r="A3" s="178"/>
      <c r="B3" s="19"/>
      <c r="C3" s="19"/>
      <c r="D3" s="19"/>
      <c r="E3" s="19"/>
      <c r="F3" s="19"/>
      <c r="G3" s="19"/>
      <c r="H3" s="19"/>
    </row>
    <row r="4" spans="1:13" ht="12" customHeight="1" x14ac:dyDescent="0.2">
      <c r="A4" s="178"/>
      <c r="B4" s="19"/>
      <c r="C4" s="19"/>
      <c r="D4" s="19"/>
      <c r="E4" s="19"/>
      <c r="F4" s="19"/>
      <c r="G4" s="19"/>
      <c r="H4" s="19"/>
    </row>
    <row r="5" spans="1:13" ht="12" customHeight="1" x14ac:dyDescent="0.2">
      <c r="A5" s="20"/>
      <c r="B5" s="19"/>
      <c r="C5" s="19"/>
      <c r="D5" s="19"/>
      <c r="E5" s="19"/>
      <c r="F5" s="19"/>
      <c r="G5" s="19"/>
      <c r="H5" s="19"/>
    </row>
    <row r="6" spans="1:13" ht="12" customHeight="1" x14ac:dyDescent="0.2">
      <c r="A6" s="20"/>
      <c r="B6" s="19"/>
      <c r="C6" s="19"/>
      <c r="D6" s="19"/>
      <c r="E6" s="58"/>
      <c r="F6" s="58"/>
      <c r="G6" s="19"/>
      <c r="H6" s="19"/>
    </row>
    <row r="7" spans="1:13" ht="12" customHeight="1" x14ac:dyDescent="0.2">
      <c r="A7" s="20"/>
      <c r="B7" s="19"/>
      <c r="C7" s="19"/>
      <c r="D7" s="19"/>
      <c r="E7" s="58"/>
      <c r="F7" s="58"/>
      <c r="G7" s="19"/>
      <c r="H7" s="19"/>
    </row>
    <row r="8" spans="1:13" ht="21" customHeight="1" x14ac:dyDescent="0.2">
      <c r="A8" s="180" t="s">
        <v>0</v>
      </c>
      <c r="B8" s="181"/>
      <c r="C8" s="181"/>
      <c r="D8" s="181"/>
      <c r="E8" s="181"/>
      <c r="F8" s="181"/>
      <c r="G8" s="181"/>
      <c r="H8" s="182"/>
    </row>
    <row r="9" spans="1:13" ht="22.5" customHeight="1" x14ac:dyDescent="0.2">
      <c r="A9" s="183" t="s">
        <v>1</v>
      </c>
      <c r="B9" s="184"/>
      <c r="C9" s="184"/>
      <c r="D9" s="184"/>
      <c r="E9" s="184"/>
      <c r="F9" s="184"/>
      <c r="G9" s="184"/>
      <c r="H9" s="185"/>
    </row>
    <row r="10" spans="1:13" ht="22.5" customHeight="1" x14ac:dyDescent="0.2">
      <c r="A10" s="199" t="s">
        <v>54</v>
      </c>
      <c r="B10" s="199"/>
      <c r="C10" s="199"/>
      <c r="D10" s="199"/>
      <c r="E10" s="199"/>
      <c r="F10" s="199"/>
      <c r="G10" s="199"/>
      <c r="H10" s="199"/>
    </row>
    <row r="11" spans="1:13" s="198" customFormat="1" ht="12" customHeight="1" x14ac:dyDescent="0.2"/>
    <row r="12" spans="1:13" ht="41.25" customHeight="1" x14ac:dyDescent="0.2">
      <c r="A12" s="186" t="s">
        <v>95</v>
      </c>
      <c r="B12" s="187"/>
      <c r="C12" s="187"/>
      <c r="D12" s="187"/>
      <c r="E12" s="187"/>
      <c r="F12" s="187"/>
      <c r="G12" s="187"/>
      <c r="H12" s="188"/>
    </row>
    <row r="13" spans="1:13" ht="24" customHeight="1" x14ac:dyDescent="0.2">
      <c r="A13" s="176" t="s">
        <v>2</v>
      </c>
      <c r="B13" s="177"/>
      <c r="C13" s="177"/>
      <c r="D13" s="177"/>
      <c r="E13" s="177"/>
      <c r="F13" s="177"/>
      <c r="G13" s="177"/>
      <c r="H13" s="177"/>
    </row>
    <row r="14" spans="1:13" ht="70.5" customHeight="1" x14ac:dyDescent="0.2">
      <c r="A14" s="47" t="s">
        <v>94</v>
      </c>
      <c r="B14" s="79" t="s">
        <v>91</v>
      </c>
      <c r="C14" s="79" t="s">
        <v>82</v>
      </c>
      <c r="D14" s="79" t="s">
        <v>60</v>
      </c>
      <c r="E14" s="7"/>
      <c r="F14" s="7"/>
      <c r="G14" s="124"/>
      <c r="H14" s="123"/>
      <c r="L14"/>
      <c r="M14"/>
    </row>
    <row r="15" spans="1:13" ht="15" customHeight="1" x14ac:dyDescent="0.2">
      <c r="A15" s="21" t="s">
        <v>5</v>
      </c>
      <c r="B15" s="158">
        <f>E31</f>
        <v>0</v>
      </c>
      <c r="C15" s="158">
        <f>G30</f>
        <v>0</v>
      </c>
      <c r="D15" s="158">
        <f>J31</f>
        <v>0</v>
      </c>
      <c r="E15" s="7"/>
      <c r="F15" s="7"/>
      <c r="G15" s="123"/>
      <c r="H15" s="123"/>
      <c r="L15"/>
      <c r="M15"/>
    </row>
    <row r="16" spans="1:13" ht="15" customHeight="1" x14ac:dyDescent="0.2">
      <c r="A16" s="21" t="s">
        <v>6</v>
      </c>
      <c r="B16" s="158">
        <f>E46+E50+E54+E58</f>
        <v>0</v>
      </c>
      <c r="C16" s="158">
        <f>I46+I50+I54+I58</f>
        <v>0</v>
      </c>
      <c r="D16" s="158">
        <f>J46+J50+J54+J58</f>
        <v>0</v>
      </c>
      <c r="E16" s="7"/>
      <c r="F16" s="7"/>
      <c r="G16" s="123"/>
      <c r="H16" s="123"/>
      <c r="L16"/>
      <c r="M16"/>
    </row>
    <row r="17" spans="1:15" ht="15" customHeight="1" x14ac:dyDescent="0.2">
      <c r="A17" s="21" t="s">
        <v>7</v>
      </c>
      <c r="B17" s="158">
        <f>E73+E77+E81+E85</f>
        <v>0</v>
      </c>
      <c r="C17" s="158">
        <f>I73+I77+I81+I85</f>
        <v>0</v>
      </c>
      <c r="D17" s="158">
        <f>J73+J77+J81+J85</f>
        <v>0</v>
      </c>
      <c r="E17" s="7"/>
      <c r="F17" s="7"/>
      <c r="G17" s="123"/>
      <c r="H17" s="123"/>
      <c r="L17"/>
      <c r="M17"/>
    </row>
    <row r="18" spans="1:15" ht="15" customHeight="1" x14ac:dyDescent="0.2">
      <c r="A18" s="21" t="s">
        <v>8</v>
      </c>
      <c r="B18" s="158">
        <f>E100+E104+E108+E112</f>
        <v>0</v>
      </c>
      <c r="C18" s="158">
        <f>I100+I104+I108+I112</f>
        <v>0</v>
      </c>
      <c r="D18" s="158">
        <f>J100+J104+J108+J112</f>
        <v>0</v>
      </c>
      <c r="E18" s="7"/>
      <c r="F18" s="7"/>
      <c r="G18" s="123"/>
      <c r="H18" s="123"/>
      <c r="L18"/>
      <c r="M18"/>
    </row>
    <row r="19" spans="1:15" ht="15" customHeight="1" x14ac:dyDescent="0.2">
      <c r="A19" s="21" t="s">
        <v>9</v>
      </c>
      <c r="B19" s="158">
        <f>E127+E131+E135+E139</f>
        <v>0</v>
      </c>
      <c r="C19" s="158">
        <f>I127+I131+I135+I139</f>
        <v>0</v>
      </c>
      <c r="D19" s="158">
        <f>J127+J131+J135+J139</f>
        <v>0</v>
      </c>
      <c r="E19" s="7"/>
      <c r="F19" s="7"/>
      <c r="G19" s="123"/>
      <c r="H19" s="123"/>
      <c r="L19"/>
      <c r="M19"/>
    </row>
    <row r="20" spans="1:15" ht="15" customHeight="1" x14ac:dyDescent="0.2">
      <c r="A20" s="21" t="s">
        <v>10</v>
      </c>
      <c r="B20" s="158">
        <f>E154+E158+E162+E166</f>
        <v>0</v>
      </c>
      <c r="C20" s="158">
        <f>G180+G184+G188+G192</f>
        <v>0</v>
      </c>
      <c r="D20" s="158">
        <f>J154+J158+J162+J166</f>
        <v>0</v>
      </c>
      <c r="E20" s="7"/>
      <c r="F20" s="7"/>
      <c r="G20" s="123"/>
      <c r="H20" s="123"/>
      <c r="L20"/>
      <c r="M20"/>
    </row>
    <row r="21" spans="1:15" ht="15" customHeight="1" x14ac:dyDescent="0.2">
      <c r="A21" s="21" t="s">
        <v>11</v>
      </c>
      <c r="B21" s="158">
        <f>E181+E185+E189+E193</f>
        <v>0</v>
      </c>
      <c r="C21" s="158">
        <f>I181+I185+I189+I193</f>
        <v>0</v>
      </c>
      <c r="D21" s="158">
        <f>J181+J185+J189+J193</f>
        <v>0</v>
      </c>
      <c r="E21" s="7"/>
      <c r="F21" s="7"/>
      <c r="G21" s="123"/>
      <c r="H21" s="123"/>
      <c r="L21"/>
      <c r="M21"/>
    </row>
    <row r="22" spans="1:15" ht="15" customHeight="1" x14ac:dyDescent="0.2">
      <c r="A22" s="156" t="s">
        <v>12</v>
      </c>
      <c r="B22" s="157">
        <f>SUM(B15:B18)</f>
        <v>0</v>
      </c>
      <c r="C22" s="157">
        <f>SUM(C15:C18)</f>
        <v>0</v>
      </c>
      <c r="D22" s="159">
        <f>SUM(D15:D21)</f>
        <v>0</v>
      </c>
      <c r="E22" s="7"/>
      <c r="F22" s="7"/>
      <c r="G22" s="123"/>
      <c r="H22" s="123"/>
      <c r="L22"/>
      <c r="M22"/>
    </row>
    <row r="23" spans="1:15" ht="15" customHeight="1" x14ac:dyDescent="0.2">
      <c r="A23" s="156" t="s">
        <v>13</v>
      </c>
      <c r="B23" s="157">
        <f>E46+E73+E100+E127+E154+E181</f>
        <v>0</v>
      </c>
      <c r="C23" s="157">
        <f>G72+G99+G126</f>
        <v>0</v>
      </c>
      <c r="D23" s="159"/>
      <c r="E23" s="7"/>
      <c r="F23" s="7"/>
      <c r="G23" s="123"/>
      <c r="H23" s="123"/>
      <c r="L23"/>
      <c r="M23"/>
    </row>
    <row r="24" spans="1:15" ht="12" customHeight="1" x14ac:dyDescent="0.2">
      <c r="A24" s="25"/>
      <c r="B24" s="27"/>
      <c r="C24" s="26"/>
      <c r="D24" s="26"/>
      <c r="E24" s="59"/>
      <c r="F24" s="59"/>
      <c r="G24" s="7"/>
      <c r="H24" s="7"/>
    </row>
    <row r="25" spans="1:15" ht="12" customHeight="1" x14ac:dyDescent="0.2">
      <c r="A25" s="28" t="str">
        <f>A15</f>
        <v>Aktivnost O -  Administracija</v>
      </c>
    </row>
    <row r="26" spans="1:15" s="1" customFormat="1" ht="69.75" customHeight="1" x14ac:dyDescent="0.2">
      <c r="A26" s="174" t="s">
        <v>14</v>
      </c>
      <c r="B26" s="166" t="s">
        <v>57</v>
      </c>
      <c r="C26" s="167"/>
      <c r="D26" s="167"/>
      <c r="E26" s="167"/>
      <c r="F26" s="168"/>
      <c r="G26" s="190" t="s">
        <v>81</v>
      </c>
      <c r="H26" s="191"/>
      <c r="I26" s="191"/>
      <c r="J26" s="42" t="s">
        <v>60</v>
      </c>
      <c r="N26" s="93"/>
      <c r="O26" s="93"/>
    </row>
    <row r="27" spans="1:15" s="1" customFormat="1" ht="39.75" customHeight="1" x14ac:dyDescent="0.2">
      <c r="A27" s="175"/>
      <c r="B27" s="8" t="s">
        <v>15</v>
      </c>
      <c r="C27" s="8" t="s">
        <v>56</v>
      </c>
      <c r="D27" s="8" t="s">
        <v>59</v>
      </c>
      <c r="E27" s="8" t="s">
        <v>86</v>
      </c>
      <c r="F27" s="8" t="s">
        <v>87</v>
      </c>
      <c r="G27" s="8" t="s">
        <v>56</v>
      </c>
      <c r="H27" s="42" t="s">
        <v>59</v>
      </c>
      <c r="I27" s="42" t="s">
        <v>71</v>
      </c>
      <c r="J27" s="42" t="s">
        <v>73</v>
      </c>
    </row>
    <row r="28" spans="1:15" s="1" customFormat="1" ht="12" customHeight="1" x14ac:dyDescent="0.2">
      <c r="A28" s="30" t="s">
        <v>16</v>
      </c>
      <c r="B28" s="47"/>
      <c r="C28" s="54"/>
      <c r="D28" s="54"/>
      <c r="E28" s="54"/>
      <c r="F28" s="65"/>
      <c r="G28" s="10"/>
      <c r="H28" s="118"/>
      <c r="I28" s="118"/>
      <c r="J28" s="118"/>
    </row>
    <row r="29" spans="1:15" s="1" customFormat="1" ht="12" customHeight="1" x14ac:dyDescent="0.2">
      <c r="A29" s="37" t="s">
        <v>17</v>
      </c>
      <c r="B29" s="48"/>
      <c r="C29" s="45"/>
      <c r="D29" s="45"/>
      <c r="E29" s="108">
        <f>B29*C29</f>
        <v>0</v>
      </c>
      <c r="F29" s="87"/>
      <c r="G29" s="38"/>
      <c r="H29" s="125"/>
      <c r="I29" s="119">
        <f>G29*H29</f>
        <v>0</v>
      </c>
      <c r="J29" s="119">
        <f>E29-I29</f>
        <v>0</v>
      </c>
    </row>
    <row r="30" spans="1:15" s="1" customFormat="1" ht="12" customHeight="1" x14ac:dyDescent="0.2">
      <c r="A30" s="37" t="s">
        <v>18</v>
      </c>
      <c r="B30" s="48"/>
      <c r="C30" s="45"/>
      <c r="D30" s="45"/>
      <c r="E30" s="108">
        <f>B30*C30</f>
        <v>0</v>
      </c>
      <c r="F30" s="87"/>
      <c r="G30" s="38"/>
      <c r="H30" s="125"/>
      <c r="I30" s="119">
        <f>G30*H30</f>
        <v>0</v>
      </c>
      <c r="J30" s="119">
        <f>E30-I30</f>
        <v>0</v>
      </c>
    </row>
    <row r="31" spans="1:15" s="1" customFormat="1" ht="12" customHeight="1" x14ac:dyDescent="0.2">
      <c r="A31" s="31" t="s">
        <v>19</v>
      </c>
      <c r="B31" s="47"/>
      <c r="C31" s="54"/>
      <c r="D31" s="54"/>
      <c r="E31" s="109">
        <f>E29+E30</f>
        <v>0</v>
      </c>
      <c r="F31" s="46"/>
      <c r="G31" s="10"/>
      <c r="H31" s="118"/>
      <c r="I31" s="107">
        <f>SUM(I29:I30)</f>
        <v>0</v>
      </c>
      <c r="J31" s="107">
        <f>SUM(J29:J30)</f>
        <v>0</v>
      </c>
      <c r="K31" s="152"/>
    </row>
    <row r="32" spans="1:15" s="1" customFormat="1" ht="12" customHeight="1" x14ac:dyDescent="0.2">
      <c r="A32" s="35"/>
      <c r="B32" s="81"/>
      <c r="C32" s="81"/>
      <c r="D32" s="81"/>
      <c r="E32" s="62"/>
      <c r="F32" s="62"/>
      <c r="G32" s="36"/>
      <c r="I32" s="123"/>
      <c r="J32" s="123"/>
      <c r="K32" s="123"/>
      <c r="L32" s="123"/>
      <c r="M32" s="123"/>
    </row>
    <row r="33" spans="1:13" s="1" customFormat="1" ht="12" customHeight="1" x14ac:dyDescent="0.2">
      <c r="A33" s="28" t="str">
        <f>A16</f>
        <v>Aktivnost 1</v>
      </c>
      <c r="B33" s="53"/>
      <c r="C33" s="53"/>
      <c r="D33" s="53"/>
      <c r="E33"/>
      <c r="F33"/>
      <c r="G33"/>
      <c r="H33"/>
      <c r="I33" s="123"/>
      <c r="J33" s="123"/>
      <c r="K33" s="123"/>
      <c r="L33" s="123"/>
      <c r="M33" s="123"/>
    </row>
    <row r="34" spans="1:13" s="1" customFormat="1" ht="52.5" customHeight="1" x14ac:dyDescent="0.2">
      <c r="A34" s="193" t="s">
        <v>20</v>
      </c>
      <c r="B34" s="190" t="s">
        <v>57</v>
      </c>
      <c r="C34" s="191"/>
      <c r="D34" s="191"/>
      <c r="E34" s="191"/>
      <c r="F34" s="192"/>
      <c r="G34" s="190" t="s">
        <v>81</v>
      </c>
      <c r="H34" s="191"/>
      <c r="I34" s="191"/>
      <c r="J34" s="42" t="s">
        <v>60</v>
      </c>
    </row>
    <row r="35" spans="1:13" s="1" customFormat="1" ht="12" customHeight="1" x14ac:dyDescent="0.2">
      <c r="A35" s="193"/>
      <c r="B35" s="174" t="s">
        <v>15</v>
      </c>
      <c r="C35" s="174" t="s">
        <v>56</v>
      </c>
      <c r="D35" s="174" t="s">
        <v>59</v>
      </c>
      <c r="E35" s="174" t="s">
        <v>69</v>
      </c>
      <c r="F35" s="174" t="s">
        <v>87</v>
      </c>
      <c r="G35" s="174" t="s">
        <v>56</v>
      </c>
      <c r="H35" s="169" t="s">
        <v>59</v>
      </c>
      <c r="I35" s="169" t="s">
        <v>71</v>
      </c>
      <c r="J35" s="165" t="s">
        <v>71</v>
      </c>
    </row>
    <row r="36" spans="1:13" s="1" customFormat="1" ht="32.25" customHeight="1" x14ac:dyDescent="0.2">
      <c r="A36" s="9" t="s">
        <v>21</v>
      </c>
      <c r="B36" s="189"/>
      <c r="C36" s="189"/>
      <c r="D36" s="189"/>
      <c r="E36" s="189"/>
      <c r="F36" s="189"/>
      <c r="G36" s="189"/>
      <c r="H36" s="170"/>
      <c r="I36" s="170"/>
      <c r="J36" s="165"/>
    </row>
    <row r="37" spans="1:13" s="1" customFormat="1" ht="12" customHeight="1" x14ac:dyDescent="0.2">
      <c r="A37" s="31" t="s">
        <v>22</v>
      </c>
      <c r="B37" s="60"/>
      <c r="C37" s="60"/>
      <c r="D37" s="60"/>
      <c r="E37" s="60"/>
      <c r="F37" s="60"/>
      <c r="G37" s="60"/>
      <c r="H37" s="126"/>
      <c r="I37" s="149"/>
      <c r="J37" s="127"/>
    </row>
    <row r="38" spans="1:13" s="1" customFormat="1" ht="12" customHeight="1" x14ac:dyDescent="0.2">
      <c r="A38" s="34" t="s">
        <v>23</v>
      </c>
      <c r="B38" s="49"/>
      <c r="C38" s="66"/>
      <c r="D38" s="66"/>
      <c r="E38" s="108">
        <f>B38*C38</f>
        <v>0</v>
      </c>
      <c r="F38" s="87"/>
      <c r="G38" s="32"/>
      <c r="H38" s="128"/>
      <c r="I38" s="113">
        <f>G38*H38</f>
        <v>0</v>
      </c>
      <c r="J38" s="113">
        <f>E38-I38</f>
        <v>0</v>
      </c>
    </row>
    <row r="39" spans="1:13" s="1" customFormat="1" ht="12" customHeight="1" x14ac:dyDescent="0.2">
      <c r="A39" s="34" t="s">
        <v>24</v>
      </c>
      <c r="B39" s="49"/>
      <c r="C39" s="76"/>
      <c r="D39" s="76"/>
      <c r="E39" s="108">
        <f>B39*C39</f>
        <v>0</v>
      </c>
      <c r="F39" s="87"/>
      <c r="G39" s="32"/>
      <c r="H39" s="128"/>
      <c r="I39" s="113">
        <f t="shared" ref="I39:I40" si="0">G39*H39</f>
        <v>0</v>
      </c>
      <c r="J39" s="113">
        <f t="shared" ref="J39:J58" si="1">E39-I39</f>
        <v>0</v>
      </c>
    </row>
    <row r="40" spans="1:13" s="1" customFormat="1" ht="12" customHeight="1" x14ac:dyDescent="0.2">
      <c r="A40" s="34" t="s">
        <v>25</v>
      </c>
      <c r="B40" s="49"/>
      <c r="C40" s="76"/>
      <c r="D40" s="76"/>
      <c r="E40" s="108">
        <f>B40*C40</f>
        <v>0</v>
      </c>
      <c r="F40" s="87"/>
      <c r="G40" s="32"/>
      <c r="H40" s="128"/>
      <c r="I40" s="113">
        <f t="shared" si="0"/>
        <v>0</v>
      </c>
      <c r="J40" s="113">
        <f t="shared" si="1"/>
        <v>0</v>
      </c>
    </row>
    <row r="41" spans="1:13" s="1" customFormat="1" ht="12" customHeight="1" x14ac:dyDescent="0.2">
      <c r="A41" s="12" t="s">
        <v>26</v>
      </c>
      <c r="B41" s="24"/>
      <c r="C41" s="85"/>
      <c r="D41" s="85"/>
      <c r="E41" s="109">
        <f>E38+E39+E40</f>
        <v>0</v>
      </c>
      <c r="F41" s="46"/>
      <c r="G41" s="8"/>
      <c r="H41" s="118"/>
      <c r="I41" s="107">
        <f>SUM(I38:I40)</f>
        <v>0</v>
      </c>
      <c r="J41" s="107">
        <f t="shared" si="1"/>
        <v>0</v>
      </c>
    </row>
    <row r="42" spans="1:13" s="1" customFormat="1" ht="12" customHeight="1" x14ac:dyDescent="0.2">
      <c r="A42" s="9" t="s">
        <v>27</v>
      </c>
      <c r="B42" s="47"/>
      <c r="C42" s="47"/>
      <c r="D42" s="47"/>
      <c r="E42" s="144"/>
      <c r="F42" s="11"/>
      <c r="G42" s="11"/>
      <c r="H42" s="118"/>
      <c r="I42" s="150"/>
      <c r="J42" s="122"/>
    </row>
    <row r="43" spans="1:13" s="1" customFormat="1" ht="12" customHeight="1" x14ac:dyDescent="0.2">
      <c r="A43" s="2" t="s">
        <v>28</v>
      </c>
      <c r="B43" s="70"/>
      <c r="C43" s="76"/>
      <c r="D43" s="76"/>
      <c r="E43" s="108">
        <f>B43*C43</f>
        <v>0</v>
      </c>
      <c r="F43" s="87"/>
      <c r="G43" s="3"/>
      <c r="H43" s="125"/>
      <c r="I43" s="119">
        <f>G43*H43</f>
        <v>0</v>
      </c>
      <c r="J43" s="113">
        <f t="shared" si="1"/>
        <v>0</v>
      </c>
    </row>
    <row r="44" spans="1:13" s="1" customFormat="1" ht="12" customHeight="1" x14ac:dyDescent="0.2">
      <c r="A44" s="2" t="s">
        <v>29</v>
      </c>
      <c r="B44" s="70"/>
      <c r="C44" s="76"/>
      <c r="D44" s="76"/>
      <c r="E44" s="108">
        <f>B44*C44</f>
        <v>0</v>
      </c>
      <c r="F44" s="87"/>
      <c r="G44" s="3"/>
      <c r="H44" s="125"/>
      <c r="I44" s="119">
        <f>G44*H44</f>
        <v>0</v>
      </c>
      <c r="J44" s="113">
        <f t="shared" si="1"/>
        <v>0</v>
      </c>
    </row>
    <row r="45" spans="1:13" s="1" customFormat="1" ht="12" customHeight="1" x14ac:dyDescent="0.2">
      <c r="A45" s="12" t="s">
        <v>30</v>
      </c>
      <c r="B45" s="75"/>
      <c r="C45" s="85"/>
      <c r="D45" s="85"/>
      <c r="E45" s="109">
        <f>SUM(E43:E43)</f>
        <v>0</v>
      </c>
      <c r="F45" s="46"/>
      <c r="G45" s="13"/>
      <c r="H45" s="118"/>
      <c r="I45" s="107">
        <f>SUM(I43:I44)</f>
        <v>0</v>
      </c>
      <c r="J45" s="107">
        <f t="shared" si="1"/>
        <v>0</v>
      </c>
    </row>
    <row r="46" spans="1:13" s="1" customFormat="1" ht="12" customHeight="1" x14ac:dyDescent="0.2">
      <c r="A46" s="12" t="s">
        <v>31</v>
      </c>
      <c r="B46" s="75"/>
      <c r="C46" s="85"/>
      <c r="D46" s="85"/>
      <c r="E46" s="109">
        <f>E41+E45</f>
        <v>0</v>
      </c>
      <c r="F46" s="46"/>
      <c r="G46" s="13"/>
      <c r="H46" s="118"/>
      <c r="I46" s="107">
        <f>+I50+I54+I58</f>
        <v>0</v>
      </c>
      <c r="J46" s="107">
        <f t="shared" si="1"/>
        <v>0</v>
      </c>
    </row>
    <row r="47" spans="1:13" s="1" customFormat="1" ht="12" customHeight="1" x14ac:dyDescent="0.2">
      <c r="A47" s="9" t="s">
        <v>32</v>
      </c>
      <c r="B47" s="47"/>
      <c r="C47" s="47"/>
      <c r="D47" s="47"/>
      <c r="E47" s="145"/>
      <c r="F47" s="11"/>
      <c r="G47" s="11"/>
      <c r="H47" s="118"/>
      <c r="I47" s="151"/>
      <c r="J47" s="122"/>
    </row>
    <row r="48" spans="1:13" s="1" customFormat="1" ht="12" customHeight="1" x14ac:dyDescent="0.2">
      <c r="A48" s="2" t="s">
        <v>33</v>
      </c>
      <c r="B48" s="49"/>
      <c r="C48" s="78"/>
      <c r="D48" s="78"/>
      <c r="E48" s="108">
        <f>B48*C48</f>
        <v>0</v>
      </c>
      <c r="F48" s="90"/>
      <c r="G48" s="3"/>
      <c r="H48" s="125"/>
      <c r="I48" s="119">
        <f>G48*H48</f>
        <v>0</v>
      </c>
      <c r="J48" s="113">
        <f t="shared" si="1"/>
        <v>0</v>
      </c>
    </row>
    <row r="49" spans="1:13" s="1" customFormat="1" ht="12" customHeight="1" x14ac:dyDescent="0.2">
      <c r="A49" s="2" t="s">
        <v>34</v>
      </c>
      <c r="B49" s="49"/>
      <c r="C49" s="78"/>
      <c r="D49" s="78"/>
      <c r="E49" s="108">
        <f>B49*C49</f>
        <v>0</v>
      </c>
      <c r="F49" s="90"/>
      <c r="G49" s="3"/>
      <c r="H49" s="125"/>
      <c r="I49" s="119">
        <f>G49*H49</f>
        <v>0</v>
      </c>
      <c r="J49" s="113">
        <f t="shared" si="1"/>
        <v>0</v>
      </c>
    </row>
    <row r="50" spans="1:13" s="1" customFormat="1" ht="12" customHeight="1" x14ac:dyDescent="0.2">
      <c r="A50" s="15" t="s">
        <v>35</v>
      </c>
      <c r="B50" s="75"/>
      <c r="C50" s="85"/>
      <c r="D50" s="85"/>
      <c r="E50" s="110">
        <f>SUM(E48:E49)</f>
        <v>0</v>
      </c>
      <c r="F50" s="67"/>
      <c r="G50" s="16"/>
      <c r="H50" s="118"/>
      <c r="I50" s="107">
        <f>SUM(I48:I49)</f>
        <v>0</v>
      </c>
      <c r="J50" s="107">
        <f t="shared" si="1"/>
        <v>0</v>
      </c>
    </row>
    <row r="51" spans="1:13" s="1" customFormat="1" ht="12" customHeight="1" x14ac:dyDescent="0.2">
      <c r="A51" s="9" t="s">
        <v>36</v>
      </c>
      <c r="B51" s="47"/>
      <c r="C51" s="47"/>
      <c r="D51" s="47"/>
      <c r="E51" s="145"/>
      <c r="F51" s="11"/>
      <c r="G51" s="11"/>
      <c r="H51" s="118"/>
      <c r="I51" s="150"/>
      <c r="J51" s="122"/>
    </row>
    <row r="52" spans="1:13" s="1" customFormat="1" ht="12" customHeight="1" x14ac:dyDescent="0.2">
      <c r="A52" s="2" t="s">
        <v>37</v>
      </c>
      <c r="B52" s="70"/>
      <c r="C52" s="78"/>
      <c r="D52" s="78"/>
      <c r="E52" s="108">
        <f>B52*C52</f>
        <v>0</v>
      </c>
      <c r="F52" s="91"/>
      <c r="G52" s="4"/>
      <c r="H52" s="125"/>
      <c r="I52" s="119">
        <v>0</v>
      </c>
      <c r="J52" s="113">
        <f t="shared" si="1"/>
        <v>0</v>
      </c>
    </row>
    <row r="53" spans="1:13" s="1" customFormat="1" ht="12" customHeight="1" x14ac:dyDescent="0.2">
      <c r="A53" s="2" t="s">
        <v>38</v>
      </c>
      <c r="B53" s="70"/>
      <c r="C53" s="78"/>
      <c r="D53" s="78"/>
      <c r="E53" s="108">
        <f>B53*C53</f>
        <v>0</v>
      </c>
      <c r="F53" s="91"/>
      <c r="G53" s="4"/>
      <c r="H53" s="125"/>
      <c r="I53" s="119">
        <v>0</v>
      </c>
      <c r="J53" s="113">
        <f t="shared" si="1"/>
        <v>0</v>
      </c>
    </row>
    <row r="54" spans="1:13" s="1" customFormat="1" ht="12" customHeight="1" x14ac:dyDescent="0.2">
      <c r="A54" s="14" t="s">
        <v>39</v>
      </c>
      <c r="B54" s="47"/>
      <c r="C54" s="85"/>
      <c r="D54" s="85"/>
      <c r="E54" s="111">
        <f>SUM(E52:E53)</f>
        <v>0</v>
      </c>
      <c r="F54" s="68"/>
      <c r="G54" s="17"/>
      <c r="H54" s="118"/>
      <c r="I54" s="107">
        <v>0</v>
      </c>
      <c r="J54" s="107">
        <f t="shared" si="1"/>
        <v>0</v>
      </c>
    </row>
    <row r="55" spans="1:13" s="1" customFormat="1" ht="12" customHeight="1" x14ac:dyDescent="0.2">
      <c r="A55" s="9" t="s">
        <v>40</v>
      </c>
      <c r="B55" s="47"/>
      <c r="C55" s="47"/>
      <c r="D55" s="47"/>
      <c r="E55" s="145"/>
      <c r="F55" s="11"/>
      <c r="G55" s="11"/>
      <c r="H55" s="118"/>
      <c r="I55" s="150"/>
      <c r="J55" s="122"/>
    </row>
    <row r="56" spans="1:13" s="1" customFormat="1" ht="12" customHeight="1" x14ac:dyDescent="0.2">
      <c r="A56" s="2" t="s">
        <v>41</v>
      </c>
      <c r="B56" s="70"/>
      <c r="C56" s="78"/>
      <c r="D56" s="78"/>
      <c r="E56" s="108">
        <f>B56*C56</f>
        <v>0</v>
      </c>
      <c r="F56" s="87"/>
      <c r="G56" s="4"/>
      <c r="H56" s="125"/>
      <c r="I56" s="119">
        <f>G56*H56</f>
        <v>0</v>
      </c>
      <c r="J56" s="113">
        <f t="shared" si="1"/>
        <v>0</v>
      </c>
    </row>
    <row r="57" spans="1:13" s="1" customFormat="1" ht="12" customHeight="1" x14ac:dyDescent="0.2">
      <c r="A57" s="2" t="s">
        <v>42</v>
      </c>
      <c r="B57" s="70"/>
      <c r="C57" s="78"/>
      <c r="D57" s="78"/>
      <c r="E57" s="108">
        <f>B57*C57</f>
        <v>0</v>
      </c>
      <c r="F57" s="87"/>
      <c r="G57" s="4"/>
      <c r="H57" s="125"/>
      <c r="I57" s="119">
        <f>G57*H57</f>
        <v>0</v>
      </c>
      <c r="J57" s="113">
        <f t="shared" si="1"/>
        <v>0</v>
      </c>
    </row>
    <row r="58" spans="1:13" s="1" customFormat="1" ht="12" customHeight="1" x14ac:dyDescent="0.2">
      <c r="A58" s="14" t="s">
        <v>43</v>
      </c>
      <c r="B58" s="47"/>
      <c r="C58" s="85"/>
      <c r="D58" s="85"/>
      <c r="E58" s="111">
        <f>SUM(E56:E56)</f>
        <v>0</v>
      </c>
      <c r="F58" s="68"/>
      <c r="G58" s="17"/>
      <c r="H58" s="118"/>
      <c r="I58" s="107">
        <f>SUM(I56:I57)</f>
        <v>0</v>
      </c>
      <c r="J58" s="107">
        <f t="shared" si="1"/>
        <v>0</v>
      </c>
    </row>
    <row r="59" spans="1:13" s="1" customFormat="1" ht="12" customHeight="1" x14ac:dyDescent="0.2">
      <c r="A59" s="35"/>
      <c r="B59" s="81"/>
      <c r="C59" s="81"/>
      <c r="D59" s="81"/>
      <c r="E59" s="62"/>
      <c r="F59" s="62"/>
      <c r="G59" s="36"/>
      <c r="I59" s="123"/>
      <c r="J59" s="123"/>
      <c r="K59" s="123"/>
      <c r="L59" s="123"/>
      <c r="M59" s="123"/>
    </row>
    <row r="60" spans="1:13" ht="12" customHeight="1" x14ac:dyDescent="0.2">
      <c r="A60" s="28" t="str">
        <f>A17</f>
        <v>Aktivnost 2</v>
      </c>
      <c r="B60" s="53"/>
      <c r="C60" s="53"/>
      <c r="D60" s="53"/>
    </row>
    <row r="61" spans="1:13" ht="43.5" customHeight="1" x14ac:dyDescent="0.2">
      <c r="A61" s="193" t="s">
        <v>44</v>
      </c>
      <c r="B61" s="190" t="s">
        <v>57</v>
      </c>
      <c r="C61" s="191"/>
      <c r="D61" s="191"/>
      <c r="E61" s="191"/>
      <c r="F61" s="192"/>
      <c r="G61" s="193" t="s">
        <v>81</v>
      </c>
      <c r="H61" s="193"/>
      <c r="I61" s="193"/>
      <c r="J61" s="42" t="s">
        <v>60</v>
      </c>
      <c r="K61"/>
      <c r="L61"/>
      <c r="M61"/>
    </row>
    <row r="62" spans="1:13" ht="12" customHeight="1" x14ac:dyDescent="0.2">
      <c r="A62" s="193"/>
      <c r="B62" s="174" t="s">
        <v>15</v>
      </c>
      <c r="C62" s="174" t="s">
        <v>56</v>
      </c>
      <c r="D62" s="174" t="s">
        <v>59</v>
      </c>
      <c r="E62" s="174" t="s">
        <v>69</v>
      </c>
      <c r="F62" s="174" t="s">
        <v>87</v>
      </c>
      <c r="G62" s="174" t="s">
        <v>56</v>
      </c>
      <c r="H62" s="169" t="s">
        <v>59</v>
      </c>
      <c r="I62" s="169" t="s">
        <v>71</v>
      </c>
      <c r="J62" s="165" t="s">
        <v>71</v>
      </c>
      <c r="K62"/>
      <c r="L62"/>
      <c r="M62"/>
    </row>
    <row r="63" spans="1:13" ht="33" customHeight="1" x14ac:dyDescent="0.2">
      <c r="A63" s="9" t="s">
        <v>21</v>
      </c>
      <c r="B63" s="189"/>
      <c r="C63" s="189"/>
      <c r="D63" s="189"/>
      <c r="E63" s="189"/>
      <c r="F63" s="189"/>
      <c r="G63" s="189"/>
      <c r="H63" s="170"/>
      <c r="I63" s="170"/>
      <c r="J63" s="165"/>
      <c r="K63"/>
      <c r="L63"/>
      <c r="M63"/>
    </row>
    <row r="64" spans="1:13" ht="12" customHeight="1" x14ac:dyDescent="0.2">
      <c r="A64" s="31" t="s">
        <v>22</v>
      </c>
      <c r="B64" s="60"/>
      <c r="C64" s="60"/>
      <c r="D64" s="60"/>
      <c r="E64" s="146"/>
      <c r="F64" s="60"/>
      <c r="G64" s="60"/>
      <c r="H64" s="126"/>
      <c r="I64" s="126"/>
      <c r="J64" s="127"/>
      <c r="K64"/>
      <c r="L64"/>
      <c r="M64"/>
    </row>
    <row r="65" spans="1:13" s="33" customFormat="1" ht="12" customHeight="1" x14ac:dyDescent="0.2">
      <c r="A65" s="34" t="s">
        <v>23</v>
      </c>
      <c r="B65" s="49"/>
      <c r="C65" s="66"/>
      <c r="D65" s="66"/>
      <c r="E65" s="108">
        <f>B65*C65</f>
        <v>0</v>
      </c>
      <c r="F65" s="87"/>
      <c r="G65" s="32"/>
      <c r="H65" s="128"/>
      <c r="I65" s="113">
        <f>G65*H65</f>
        <v>0</v>
      </c>
      <c r="J65" s="113">
        <f>E65-I65</f>
        <v>0</v>
      </c>
    </row>
    <row r="66" spans="1:13" s="33" customFormat="1" ht="12" customHeight="1" x14ac:dyDescent="0.2">
      <c r="A66" s="34" t="s">
        <v>24</v>
      </c>
      <c r="B66" s="49"/>
      <c r="C66" s="76"/>
      <c r="D66" s="76"/>
      <c r="E66" s="108">
        <f>B66*C66</f>
        <v>0</v>
      </c>
      <c r="F66" s="87"/>
      <c r="G66" s="32"/>
      <c r="H66" s="128"/>
      <c r="I66" s="113">
        <f t="shared" ref="I66:I67" si="2">G66*H66</f>
        <v>0</v>
      </c>
      <c r="J66" s="113">
        <f t="shared" ref="J66:J85" si="3">E66-I66</f>
        <v>0</v>
      </c>
    </row>
    <row r="67" spans="1:13" s="33" customFormat="1" ht="12" customHeight="1" x14ac:dyDescent="0.2">
      <c r="A67" s="34" t="s">
        <v>25</v>
      </c>
      <c r="B67" s="49"/>
      <c r="C67" s="76"/>
      <c r="D67" s="76"/>
      <c r="E67" s="108">
        <f>B67*C67</f>
        <v>0</v>
      </c>
      <c r="F67" s="87"/>
      <c r="G67" s="32"/>
      <c r="H67" s="128"/>
      <c r="I67" s="113">
        <f t="shared" si="2"/>
        <v>0</v>
      </c>
      <c r="J67" s="113">
        <f t="shared" si="3"/>
        <v>0</v>
      </c>
    </row>
    <row r="68" spans="1:13" s="33" customFormat="1" ht="12" customHeight="1" x14ac:dyDescent="0.2">
      <c r="A68" s="12" t="s">
        <v>26</v>
      </c>
      <c r="B68" s="24"/>
      <c r="C68" s="85"/>
      <c r="D68" s="85"/>
      <c r="E68" s="109">
        <f>E65+E66+E67</f>
        <v>0</v>
      </c>
      <c r="F68" s="46"/>
      <c r="G68" s="8"/>
      <c r="H68" s="118"/>
      <c r="I68" s="107">
        <f>SUM(I65:I67)</f>
        <v>0</v>
      </c>
      <c r="J68" s="107">
        <f t="shared" si="3"/>
        <v>0</v>
      </c>
    </row>
    <row r="69" spans="1:13" ht="12" customHeight="1" x14ac:dyDescent="0.2">
      <c r="A69" s="9" t="s">
        <v>27</v>
      </c>
      <c r="B69" s="47"/>
      <c r="C69" s="47"/>
      <c r="D69" s="47"/>
      <c r="E69" s="144"/>
      <c r="F69" s="11"/>
      <c r="G69" s="11"/>
      <c r="H69" s="118"/>
      <c r="I69" s="122"/>
      <c r="J69" s="122"/>
      <c r="K69"/>
      <c r="L69"/>
      <c r="M69"/>
    </row>
    <row r="70" spans="1:13" ht="12" customHeight="1" x14ac:dyDescent="0.2">
      <c r="A70" s="2" t="s">
        <v>28</v>
      </c>
      <c r="B70" s="70"/>
      <c r="C70" s="76"/>
      <c r="D70" s="76"/>
      <c r="E70" s="108">
        <f>B70*C70</f>
        <v>0</v>
      </c>
      <c r="F70" s="87"/>
      <c r="G70" s="3"/>
      <c r="H70" s="125"/>
      <c r="I70" s="119">
        <f>G70*H70</f>
        <v>0</v>
      </c>
      <c r="J70" s="113">
        <f t="shared" si="3"/>
        <v>0</v>
      </c>
      <c r="K70"/>
      <c r="L70"/>
      <c r="M70"/>
    </row>
    <row r="71" spans="1:13" ht="12" customHeight="1" x14ac:dyDescent="0.2">
      <c r="A71" s="2" t="s">
        <v>29</v>
      </c>
      <c r="B71" s="70"/>
      <c r="C71" s="76"/>
      <c r="D71" s="76"/>
      <c r="E71" s="108">
        <f>B71*C71</f>
        <v>0</v>
      </c>
      <c r="F71" s="87"/>
      <c r="G71" s="3"/>
      <c r="H71" s="125"/>
      <c r="I71" s="119">
        <f>G71*H71</f>
        <v>0</v>
      </c>
      <c r="J71" s="113">
        <f t="shared" si="3"/>
        <v>0</v>
      </c>
      <c r="K71"/>
      <c r="L71"/>
      <c r="M71"/>
    </row>
    <row r="72" spans="1:13" ht="12" customHeight="1" x14ac:dyDescent="0.2">
      <c r="A72" s="12" t="s">
        <v>30</v>
      </c>
      <c r="B72" s="75"/>
      <c r="C72" s="85"/>
      <c r="D72" s="85"/>
      <c r="E72" s="109">
        <f>SUM(E70:E70)</f>
        <v>0</v>
      </c>
      <c r="F72" s="46"/>
      <c r="G72" s="13"/>
      <c r="H72" s="118"/>
      <c r="I72" s="107">
        <f>SUM(I70:I71)</f>
        <v>0</v>
      </c>
      <c r="J72" s="107">
        <f t="shared" si="3"/>
        <v>0</v>
      </c>
      <c r="K72"/>
      <c r="L72"/>
      <c r="M72"/>
    </row>
    <row r="73" spans="1:13" ht="12" customHeight="1" x14ac:dyDescent="0.2">
      <c r="A73" s="12" t="s">
        <v>31</v>
      </c>
      <c r="B73" s="75"/>
      <c r="C73" s="85"/>
      <c r="D73" s="85"/>
      <c r="E73" s="109">
        <f>E68+E72</f>
        <v>0</v>
      </c>
      <c r="F73" s="46"/>
      <c r="G73" s="13"/>
      <c r="H73" s="118"/>
      <c r="I73" s="107">
        <f>I72+I68</f>
        <v>0</v>
      </c>
      <c r="J73" s="107">
        <f t="shared" si="3"/>
        <v>0</v>
      </c>
      <c r="K73"/>
      <c r="L73"/>
      <c r="M73"/>
    </row>
    <row r="74" spans="1:13" ht="12" customHeight="1" x14ac:dyDescent="0.2">
      <c r="A74" s="9" t="s">
        <v>32</v>
      </c>
      <c r="B74" s="47"/>
      <c r="C74" s="47"/>
      <c r="D74" s="47"/>
      <c r="E74" s="145"/>
      <c r="F74" s="11"/>
      <c r="G74" s="11"/>
      <c r="H74" s="118"/>
      <c r="I74" s="148"/>
      <c r="J74" s="122"/>
      <c r="K74"/>
      <c r="L74"/>
      <c r="M74"/>
    </row>
    <row r="75" spans="1:13" ht="12" customHeight="1" x14ac:dyDescent="0.2">
      <c r="A75" s="2" t="s">
        <v>33</v>
      </c>
      <c r="B75" s="49"/>
      <c r="C75" s="78"/>
      <c r="D75" s="78"/>
      <c r="E75" s="108">
        <f>B75*C75</f>
        <v>0</v>
      </c>
      <c r="F75" s="90"/>
      <c r="G75" s="3"/>
      <c r="H75" s="125"/>
      <c r="I75" s="119">
        <f>G75*H75</f>
        <v>0</v>
      </c>
      <c r="J75" s="113">
        <f t="shared" si="3"/>
        <v>0</v>
      </c>
      <c r="K75"/>
      <c r="L75"/>
      <c r="M75"/>
    </row>
    <row r="76" spans="1:13" ht="12" customHeight="1" x14ac:dyDescent="0.2">
      <c r="A76" s="2" t="s">
        <v>34</v>
      </c>
      <c r="B76" s="49"/>
      <c r="C76" s="78"/>
      <c r="D76" s="78"/>
      <c r="E76" s="108">
        <f>B76*C76</f>
        <v>0</v>
      </c>
      <c r="F76" s="90"/>
      <c r="G76" s="3"/>
      <c r="H76" s="125"/>
      <c r="I76" s="119">
        <f>G76*H76</f>
        <v>0</v>
      </c>
      <c r="J76" s="113">
        <f t="shared" si="3"/>
        <v>0</v>
      </c>
      <c r="K76"/>
      <c r="L76"/>
      <c r="M76"/>
    </row>
    <row r="77" spans="1:13" ht="12" customHeight="1" x14ac:dyDescent="0.2">
      <c r="A77" s="15" t="s">
        <v>35</v>
      </c>
      <c r="B77" s="75"/>
      <c r="C77" s="85"/>
      <c r="D77" s="85"/>
      <c r="E77" s="110">
        <f>SUM(E75:E76)</f>
        <v>0</v>
      </c>
      <c r="F77" s="67"/>
      <c r="G77" s="16"/>
      <c r="H77" s="118"/>
      <c r="I77" s="107">
        <f>SUM(I75:I76)</f>
        <v>0</v>
      </c>
      <c r="J77" s="107">
        <f t="shared" si="3"/>
        <v>0</v>
      </c>
      <c r="K77"/>
      <c r="L77"/>
      <c r="M77"/>
    </row>
    <row r="78" spans="1:13" ht="12" customHeight="1" x14ac:dyDescent="0.2">
      <c r="A78" s="9" t="s">
        <v>36</v>
      </c>
      <c r="B78" s="47"/>
      <c r="C78" s="47"/>
      <c r="D78" s="47"/>
      <c r="E78" s="145"/>
      <c r="F78" s="11"/>
      <c r="G78" s="11"/>
      <c r="H78" s="118"/>
      <c r="I78" s="122"/>
      <c r="J78" s="122"/>
      <c r="K78"/>
      <c r="L78"/>
      <c r="M78"/>
    </row>
    <row r="79" spans="1:13" ht="12" customHeight="1" x14ac:dyDescent="0.2">
      <c r="A79" s="2" t="s">
        <v>37</v>
      </c>
      <c r="B79" s="70"/>
      <c r="C79" s="78"/>
      <c r="D79" s="78"/>
      <c r="E79" s="108">
        <f>B79*C79</f>
        <v>0</v>
      </c>
      <c r="F79" s="91"/>
      <c r="G79" s="4"/>
      <c r="H79" s="125"/>
      <c r="I79" s="119">
        <v>0</v>
      </c>
      <c r="J79" s="113">
        <f t="shared" si="3"/>
        <v>0</v>
      </c>
      <c r="K79"/>
      <c r="L79"/>
      <c r="M79"/>
    </row>
    <row r="80" spans="1:13" ht="12" customHeight="1" x14ac:dyDescent="0.2">
      <c r="A80" s="2" t="s">
        <v>38</v>
      </c>
      <c r="B80" s="70"/>
      <c r="C80" s="78"/>
      <c r="D80" s="78"/>
      <c r="E80" s="108">
        <f>B80*C80</f>
        <v>0</v>
      </c>
      <c r="F80" s="91"/>
      <c r="G80" s="4"/>
      <c r="H80" s="125"/>
      <c r="I80" s="119">
        <v>0</v>
      </c>
      <c r="J80" s="113">
        <f t="shared" si="3"/>
        <v>0</v>
      </c>
      <c r="K80"/>
      <c r="L80"/>
      <c r="M80"/>
    </row>
    <row r="81" spans="1:13" ht="12" customHeight="1" x14ac:dyDescent="0.2">
      <c r="A81" s="14" t="s">
        <v>39</v>
      </c>
      <c r="B81" s="47"/>
      <c r="C81" s="85"/>
      <c r="D81" s="85"/>
      <c r="E81" s="111">
        <f>SUM(E79:E80)</f>
        <v>0</v>
      </c>
      <c r="F81" s="68"/>
      <c r="G81" s="17"/>
      <c r="H81" s="118"/>
      <c r="I81" s="107">
        <v>0</v>
      </c>
      <c r="J81" s="107">
        <f t="shared" si="3"/>
        <v>0</v>
      </c>
      <c r="K81"/>
      <c r="L81"/>
      <c r="M81"/>
    </row>
    <row r="82" spans="1:13" ht="12" customHeight="1" x14ac:dyDescent="0.2">
      <c r="A82" s="9" t="s">
        <v>40</v>
      </c>
      <c r="B82" s="47"/>
      <c r="C82" s="47"/>
      <c r="D82" s="47"/>
      <c r="E82" s="145"/>
      <c r="F82" s="11"/>
      <c r="G82" s="11"/>
      <c r="H82" s="118"/>
      <c r="I82" s="122"/>
      <c r="J82" s="122"/>
      <c r="K82"/>
      <c r="L82"/>
      <c r="M82"/>
    </row>
    <row r="83" spans="1:13" ht="12" customHeight="1" x14ac:dyDescent="0.2">
      <c r="A83" s="2" t="s">
        <v>41</v>
      </c>
      <c r="B83" s="70"/>
      <c r="C83" s="78"/>
      <c r="D83" s="78"/>
      <c r="E83" s="108">
        <f>B83*C83</f>
        <v>0</v>
      </c>
      <c r="F83" s="87"/>
      <c r="G83" s="4"/>
      <c r="H83" s="125"/>
      <c r="I83" s="119">
        <f>G83*H83</f>
        <v>0</v>
      </c>
      <c r="J83" s="113">
        <f t="shared" si="3"/>
        <v>0</v>
      </c>
      <c r="K83"/>
      <c r="L83"/>
      <c r="M83"/>
    </row>
    <row r="84" spans="1:13" ht="12" customHeight="1" x14ac:dyDescent="0.2">
      <c r="A84" s="2" t="s">
        <v>42</v>
      </c>
      <c r="B84" s="70"/>
      <c r="C84" s="78"/>
      <c r="D84" s="78"/>
      <c r="E84" s="108">
        <f>B84*C84</f>
        <v>0</v>
      </c>
      <c r="F84" s="87"/>
      <c r="G84" s="4"/>
      <c r="H84" s="125"/>
      <c r="I84" s="119">
        <f>G84*H84</f>
        <v>0</v>
      </c>
      <c r="J84" s="113">
        <f t="shared" si="3"/>
        <v>0</v>
      </c>
      <c r="K84"/>
      <c r="L84"/>
      <c r="M84"/>
    </row>
    <row r="85" spans="1:13" ht="12" customHeight="1" x14ac:dyDescent="0.2">
      <c r="A85" s="14" t="s">
        <v>43</v>
      </c>
      <c r="B85" s="47"/>
      <c r="C85" s="85"/>
      <c r="D85" s="85"/>
      <c r="E85" s="111">
        <f>SUM(E83:E83)</f>
        <v>0</v>
      </c>
      <c r="F85" s="68"/>
      <c r="G85" s="17"/>
      <c r="H85" s="118"/>
      <c r="I85" s="107">
        <f>SUM(I83:I84)</f>
        <v>0</v>
      </c>
      <c r="J85" s="107">
        <f t="shared" si="3"/>
        <v>0</v>
      </c>
      <c r="K85"/>
      <c r="L85"/>
      <c r="M85"/>
    </row>
    <row r="86" spans="1:13" ht="12" customHeight="1" x14ac:dyDescent="0.2">
      <c r="B86" s="53"/>
      <c r="C86" s="53"/>
      <c r="D86" s="53"/>
    </row>
    <row r="87" spans="1:13" ht="47.25" customHeight="1" x14ac:dyDescent="0.2">
      <c r="A87" s="94" t="str">
        <f>A18</f>
        <v>Aktivnost 3</v>
      </c>
      <c r="B87" s="190" t="s">
        <v>57</v>
      </c>
      <c r="C87" s="191"/>
      <c r="D87" s="191"/>
      <c r="E87" s="191"/>
      <c r="F87" s="192"/>
      <c r="G87" s="190" t="s">
        <v>58</v>
      </c>
      <c r="H87" s="191"/>
      <c r="I87" s="191"/>
      <c r="J87" s="42" t="s">
        <v>60</v>
      </c>
      <c r="K87"/>
      <c r="L87"/>
    </row>
    <row r="88" spans="1:13" ht="12" customHeight="1" x14ac:dyDescent="0.2">
      <c r="A88" s="174" t="s">
        <v>83</v>
      </c>
      <c r="B88" s="174" t="s">
        <v>15</v>
      </c>
      <c r="C88" s="174" t="s">
        <v>56</v>
      </c>
      <c r="D88" s="174" t="s">
        <v>59</v>
      </c>
      <c r="E88" s="174" t="s">
        <v>62</v>
      </c>
      <c r="F88" s="174" t="s">
        <v>87</v>
      </c>
      <c r="G88" s="174" t="s">
        <v>56</v>
      </c>
      <c r="H88" s="165" t="s">
        <v>59</v>
      </c>
      <c r="I88" s="165" t="s">
        <v>71</v>
      </c>
      <c r="J88" s="169" t="s">
        <v>71</v>
      </c>
      <c r="K88"/>
      <c r="L88"/>
      <c r="M88"/>
    </row>
    <row r="89" spans="1:13" ht="29.25" customHeight="1" x14ac:dyDescent="0.2">
      <c r="A89" s="175"/>
      <c r="B89" s="189"/>
      <c r="C89" s="189"/>
      <c r="D89" s="189"/>
      <c r="E89" s="189"/>
      <c r="F89" s="189"/>
      <c r="G89" s="189"/>
      <c r="H89" s="165"/>
      <c r="I89" s="165"/>
      <c r="J89" s="170"/>
      <c r="K89"/>
      <c r="L89"/>
      <c r="M89"/>
    </row>
    <row r="90" spans="1:13" ht="12" customHeight="1" x14ac:dyDescent="0.2">
      <c r="A90" s="9" t="s">
        <v>21</v>
      </c>
      <c r="B90" s="175"/>
      <c r="C90" s="175"/>
      <c r="D90" s="175"/>
      <c r="E90" s="175"/>
      <c r="F90" s="175"/>
      <c r="G90" s="175"/>
      <c r="H90" s="165"/>
      <c r="I90" s="165"/>
      <c r="J90" s="171"/>
      <c r="K90"/>
      <c r="L90"/>
      <c r="M90"/>
    </row>
    <row r="91" spans="1:13" ht="12" customHeight="1" x14ac:dyDescent="0.2">
      <c r="A91" s="31" t="s">
        <v>22</v>
      </c>
      <c r="B91" s="24"/>
      <c r="C91" s="24"/>
      <c r="D91" s="24"/>
      <c r="E91" s="146"/>
      <c r="F91" s="8"/>
      <c r="G91" s="8"/>
      <c r="H91" s="121"/>
      <c r="I91" s="122"/>
      <c r="J91" s="121"/>
      <c r="K91"/>
      <c r="L91"/>
      <c r="M91"/>
    </row>
    <row r="92" spans="1:13" ht="12" customHeight="1" x14ac:dyDescent="0.2">
      <c r="A92" s="34" t="s">
        <v>23</v>
      </c>
      <c r="B92" s="49"/>
      <c r="C92" s="78"/>
      <c r="D92" s="78"/>
      <c r="E92" s="108">
        <f>B92*C92</f>
        <v>0</v>
      </c>
      <c r="F92" s="87"/>
      <c r="G92" s="32"/>
      <c r="H92" s="120"/>
      <c r="I92" s="119">
        <f>G92*H92</f>
        <v>0</v>
      </c>
      <c r="J92" s="119">
        <f>E92-I92</f>
        <v>0</v>
      </c>
      <c r="K92"/>
      <c r="L92"/>
      <c r="M92"/>
    </row>
    <row r="93" spans="1:13" ht="12" customHeight="1" x14ac:dyDescent="0.2">
      <c r="A93" s="34" t="s">
        <v>24</v>
      </c>
      <c r="B93" s="49"/>
      <c r="C93" s="78"/>
      <c r="D93" s="78"/>
      <c r="E93" s="108">
        <f>B93*C93</f>
        <v>0</v>
      </c>
      <c r="F93" s="87"/>
      <c r="G93" s="32"/>
      <c r="H93" s="120"/>
      <c r="I93" s="119">
        <f t="shared" ref="I93:I94" si="4">G93*H93</f>
        <v>0</v>
      </c>
      <c r="J93" s="119">
        <f t="shared" ref="J93:J112" si="5">E93-I93</f>
        <v>0</v>
      </c>
      <c r="K93"/>
      <c r="L93"/>
      <c r="M93"/>
    </row>
    <row r="94" spans="1:13" ht="12" customHeight="1" x14ac:dyDescent="0.2">
      <c r="A94" s="34" t="s">
        <v>25</v>
      </c>
      <c r="B94" s="49"/>
      <c r="C94" s="78"/>
      <c r="D94" s="78"/>
      <c r="E94" s="108">
        <f>B94*C94</f>
        <v>0</v>
      </c>
      <c r="F94" s="87"/>
      <c r="G94" s="32"/>
      <c r="H94" s="120"/>
      <c r="I94" s="119">
        <f t="shared" si="4"/>
        <v>0</v>
      </c>
      <c r="J94" s="119">
        <f t="shared" si="5"/>
        <v>0</v>
      </c>
      <c r="K94"/>
      <c r="L94"/>
      <c r="M94"/>
    </row>
    <row r="95" spans="1:13" ht="12" customHeight="1" x14ac:dyDescent="0.2">
      <c r="A95" s="12" t="s">
        <v>26</v>
      </c>
      <c r="B95" s="24"/>
      <c r="C95" s="24"/>
      <c r="D95" s="24"/>
      <c r="E95" s="109">
        <f>E92+E93+E94</f>
        <v>0</v>
      </c>
      <c r="F95" s="46"/>
      <c r="G95" s="8"/>
      <c r="H95" s="121"/>
      <c r="I95" s="107">
        <f>SUM(I92:I94)</f>
        <v>0</v>
      </c>
      <c r="J95" s="107">
        <f t="shared" si="5"/>
        <v>0</v>
      </c>
      <c r="K95"/>
      <c r="L95"/>
      <c r="M95"/>
    </row>
    <row r="96" spans="1:13" ht="12" customHeight="1" x14ac:dyDescent="0.2">
      <c r="A96" s="9" t="s">
        <v>27</v>
      </c>
      <c r="B96" s="47"/>
      <c r="C96" s="47"/>
      <c r="D96" s="47"/>
      <c r="E96" s="144"/>
      <c r="F96" s="11"/>
      <c r="G96" s="11"/>
      <c r="H96" s="121"/>
      <c r="I96" s="122"/>
      <c r="J96" s="122"/>
      <c r="K96"/>
      <c r="L96"/>
      <c r="M96"/>
    </row>
    <row r="97" spans="1:13" ht="12" customHeight="1" x14ac:dyDescent="0.2">
      <c r="A97" s="2" t="s">
        <v>45</v>
      </c>
      <c r="B97" s="70"/>
      <c r="C97" s="78"/>
      <c r="D97" s="78"/>
      <c r="E97" s="108">
        <f>B97*C97</f>
        <v>0</v>
      </c>
      <c r="F97" s="87"/>
      <c r="G97" s="3"/>
      <c r="H97" s="120"/>
      <c r="I97" s="119">
        <f>G97*H97</f>
        <v>0</v>
      </c>
      <c r="J97" s="119">
        <f t="shared" si="5"/>
        <v>0</v>
      </c>
      <c r="K97"/>
      <c r="L97"/>
      <c r="M97"/>
    </row>
    <row r="98" spans="1:13" ht="12" customHeight="1" x14ac:dyDescent="0.2">
      <c r="A98" s="2" t="s">
        <v>29</v>
      </c>
      <c r="B98" s="70"/>
      <c r="C98" s="78"/>
      <c r="D98" s="78"/>
      <c r="E98" s="108">
        <f>B98*C98</f>
        <v>0</v>
      </c>
      <c r="F98" s="87"/>
      <c r="G98" s="3"/>
      <c r="H98" s="120"/>
      <c r="I98" s="119">
        <f>G98*H98</f>
        <v>0</v>
      </c>
      <c r="J98" s="119">
        <f t="shared" si="5"/>
        <v>0</v>
      </c>
      <c r="K98"/>
      <c r="L98"/>
      <c r="M98"/>
    </row>
    <row r="99" spans="1:13" ht="12" customHeight="1" x14ac:dyDescent="0.2">
      <c r="A99" s="12" t="s">
        <v>30</v>
      </c>
      <c r="B99" s="75"/>
      <c r="C99" s="75"/>
      <c r="D99" s="75"/>
      <c r="E99" s="109">
        <f>SUM(E97:E98)</f>
        <v>0</v>
      </c>
      <c r="F99" s="46"/>
      <c r="G99" s="13"/>
      <c r="H99" s="121"/>
      <c r="I99" s="107">
        <f>SUM(I97:I98)</f>
        <v>0</v>
      </c>
      <c r="J99" s="107">
        <f t="shared" si="5"/>
        <v>0</v>
      </c>
      <c r="K99"/>
      <c r="L99"/>
      <c r="M99"/>
    </row>
    <row r="100" spans="1:13" ht="12" customHeight="1" x14ac:dyDescent="0.2">
      <c r="A100" s="12" t="s">
        <v>31</v>
      </c>
      <c r="B100" s="75"/>
      <c r="C100" s="75"/>
      <c r="D100" s="75"/>
      <c r="E100" s="109">
        <f>E95+E99</f>
        <v>0</v>
      </c>
      <c r="F100" s="46"/>
      <c r="G100" s="13"/>
      <c r="H100" s="121"/>
      <c r="I100" s="107">
        <f>I95+I99</f>
        <v>0</v>
      </c>
      <c r="J100" s="107">
        <f t="shared" si="5"/>
        <v>0</v>
      </c>
      <c r="K100"/>
      <c r="L100"/>
      <c r="M100"/>
    </row>
    <row r="101" spans="1:13" ht="12" customHeight="1" x14ac:dyDescent="0.2">
      <c r="A101" s="9" t="s">
        <v>32</v>
      </c>
      <c r="B101" s="47"/>
      <c r="C101" s="47"/>
      <c r="D101" s="47"/>
      <c r="E101" s="145"/>
      <c r="F101" s="11"/>
      <c r="G101" s="11"/>
      <c r="H101" s="121"/>
      <c r="I101" s="122"/>
      <c r="J101" s="122"/>
      <c r="K101"/>
      <c r="L101"/>
      <c r="M101"/>
    </row>
    <row r="102" spans="1:13" ht="12" customHeight="1" x14ac:dyDescent="0.2">
      <c r="A102" s="2" t="s">
        <v>33</v>
      </c>
      <c r="B102" s="70"/>
      <c r="C102" s="78"/>
      <c r="D102" s="78"/>
      <c r="E102" s="108">
        <f>B102*C102</f>
        <v>0</v>
      </c>
      <c r="F102" s="88"/>
      <c r="G102" s="3"/>
      <c r="H102" s="120"/>
      <c r="I102" s="119">
        <f>G102*H102</f>
        <v>0</v>
      </c>
      <c r="J102" s="119">
        <f t="shared" si="5"/>
        <v>0</v>
      </c>
      <c r="K102"/>
      <c r="L102"/>
      <c r="M102"/>
    </row>
    <row r="103" spans="1:13" ht="12" customHeight="1" x14ac:dyDescent="0.2">
      <c r="A103" s="2" t="s">
        <v>46</v>
      </c>
      <c r="B103" s="70"/>
      <c r="C103" s="78"/>
      <c r="D103" s="78"/>
      <c r="E103" s="108">
        <f>B103*C103</f>
        <v>0</v>
      </c>
      <c r="F103" s="88"/>
      <c r="G103" s="3"/>
      <c r="H103" s="120"/>
      <c r="I103" s="119">
        <f>G103*H103</f>
        <v>0</v>
      </c>
      <c r="J103" s="119">
        <f t="shared" si="5"/>
        <v>0</v>
      </c>
      <c r="K103"/>
      <c r="L103"/>
      <c r="M103"/>
    </row>
    <row r="104" spans="1:13" ht="12" customHeight="1" x14ac:dyDescent="0.2">
      <c r="A104" s="15" t="s">
        <v>35</v>
      </c>
      <c r="B104" s="80"/>
      <c r="C104" s="80"/>
      <c r="D104" s="80"/>
      <c r="E104" s="110">
        <f>SUM(E102:E103)</f>
        <v>0</v>
      </c>
      <c r="F104" s="46"/>
      <c r="G104" s="16"/>
      <c r="H104" s="121"/>
      <c r="I104" s="107">
        <f>SUM(I102:I103)</f>
        <v>0</v>
      </c>
      <c r="J104" s="107">
        <f t="shared" si="5"/>
        <v>0</v>
      </c>
      <c r="K104"/>
      <c r="L104"/>
      <c r="M104"/>
    </row>
    <row r="105" spans="1:13" ht="12" customHeight="1" x14ac:dyDescent="0.2">
      <c r="A105" s="9" t="s">
        <v>36</v>
      </c>
      <c r="B105" s="47"/>
      <c r="C105" s="47"/>
      <c r="D105" s="47"/>
      <c r="E105" s="145"/>
      <c r="F105" s="11"/>
      <c r="G105" s="11"/>
      <c r="H105" s="121"/>
      <c r="I105" s="122"/>
      <c r="J105" s="122"/>
      <c r="K105"/>
      <c r="L105"/>
      <c r="M105"/>
    </row>
    <row r="106" spans="1:13" ht="12" customHeight="1" x14ac:dyDescent="0.2">
      <c r="A106" s="2" t="s">
        <v>37</v>
      </c>
      <c r="B106" s="70"/>
      <c r="C106" s="78"/>
      <c r="D106" s="78"/>
      <c r="E106" s="108">
        <f>B106*C106</f>
        <v>0</v>
      </c>
      <c r="F106" s="88"/>
      <c r="G106" s="4"/>
      <c r="H106" s="120"/>
      <c r="I106" s="119">
        <f>G106*H106</f>
        <v>0</v>
      </c>
      <c r="J106" s="119">
        <f t="shared" si="5"/>
        <v>0</v>
      </c>
      <c r="K106"/>
      <c r="L106"/>
      <c r="M106"/>
    </row>
    <row r="107" spans="1:13" ht="12" customHeight="1" x14ac:dyDescent="0.2">
      <c r="A107" s="2" t="s">
        <v>38</v>
      </c>
      <c r="B107" s="70"/>
      <c r="C107" s="78"/>
      <c r="D107" s="78"/>
      <c r="E107" s="108">
        <f>B107*C107</f>
        <v>0</v>
      </c>
      <c r="F107" s="88"/>
      <c r="G107" s="4"/>
      <c r="H107" s="120"/>
      <c r="I107" s="119">
        <f>G107*H107</f>
        <v>0</v>
      </c>
      <c r="J107" s="119">
        <f t="shared" si="5"/>
        <v>0</v>
      </c>
      <c r="K107"/>
      <c r="L107"/>
      <c r="M107"/>
    </row>
    <row r="108" spans="1:13" ht="12" customHeight="1" x14ac:dyDescent="0.2">
      <c r="A108" s="14" t="s">
        <v>39</v>
      </c>
      <c r="B108" s="47"/>
      <c r="C108" s="47"/>
      <c r="D108" s="47"/>
      <c r="E108" s="111">
        <f>SUM(E106:E107)</f>
        <v>0</v>
      </c>
      <c r="F108" s="72"/>
      <c r="G108" s="17"/>
      <c r="H108" s="121"/>
      <c r="I108" s="107">
        <f>SUM(I106:I107)</f>
        <v>0</v>
      </c>
      <c r="J108" s="107">
        <f t="shared" si="5"/>
        <v>0</v>
      </c>
      <c r="K108"/>
      <c r="L108"/>
      <c r="M108"/>
    </row>
    <row r="109" spans="1:13" ht="12" customHeight="1" x14ac:dyDescent="0.2">
      <c r="A109" s="9" t="s">
        <v>40</v>
      </c>
      <c r="B109" s="47"/>
      <c r="C109" s="79"/>
      <c r="D109" s="79"/>
      <c r="E109" s="145"/>
      <c r="F109" s="11"/>
      <c r="G109" s="11"/>
      <c r="H109" s="121"/>
      <c r="I109" s="122"/>
      <c r="J109" s="122"/>
      <c r="K109"/>
      <c r="L109"/>
      <c r="M109"/>
    </row>
    <row r="110" spans="1:13" ht="12" customHeight="1" x14ac:dyDescent="0.2">
      <c r="A110" s="2" t="s">
        <v>41</v>
      </c>
      <c r="B110" s="70"/>
      <c r="C110" s="78"/>
      <c r="D110" s="78"/>
      <c r="E110" s="108">
        <f>B110*C110</f>
        <v>0</v>
      </c>
      <c r="F110" s="88"/>
      <c r="G110" s="4"/>
      <c r="H110" s="120"/>
      <c r="I110" s="119">
        <f>G110*H110</f>
        <v>0</v>
      </c>
      <c r="J110" s="119">
        <f t="shared" si="5"/>
        <v>0</v>
      </c>
      <c r="K110"/>
      <c r="L110"/>
      <c r="M110"/>
    </row>
    <row r="111" spans="1:13" ht="12" customHeight="1" x14ac:dyDescent="0.2">
      <c r="A111" s="2" t="s">
        <v>42</v>
      </c>
      <c r="B111" s="70"/>
      <c r="C111" s="78"/>
      <c r="D111" s="78"/>
      <c r="E111" s="108">
        <f>B111*C111</f>
        <v>0</v>
      </c>
      <c r="F111" s="88"/>
      <c r="G111" s="4"/>
      <c r="H111" s="120"/>
      <c r="I111" s="119">
        <f>G111*H111</f>
        <v>0</v>
      </c>
      <c r="J111" s="119">
        <f t="shared" si="5"/>
        <v>0</v>
      </c>
      <c r="K111"/>
      <c r="L111"/>
      <c r="M111"/>
    </row>
    <row r="112" spans="1:13" ht="12" customHeight="1" x14ac:dyDescent="0.2">
      <c r="A112" s="14" t="s">
        <v>43</v>
      </c>
      <c r="B112" s="47"/>
      <c r="C112" s="79"/>
      <c r="D112" s="79"/>
      <c r="E112" s="111">
        <f>SUM(E110:E110)</f>
        <v>0</v>
      </c>
      <c r="F112" s="68"/>
      <c r="G112" s="17"/>
      <c r="H112" s="121"/>
      <c r="I112" s="107">
        <f>SUM(I110:I111)</f>
        <v>0</v>
      </c>
      <c r="J112" s="107">
        <f t="shared" si="5"/>
        <v>0</v>
      </c>
      <c r="K112"/>
      <c r="L112"/>
      <c r="M112"/>
    </row>
    <row r="114" spans="1:13" ht="50.25" customHeight="1" x14ac:dyDescent="0.2">
      <c r="A114" s="94" t="str">
        <f>A19</f>
        <v>Aktivnost 4</v>
      </c>
      <c r="B114" s="193" t="s">
        <v>57</v>
      </c>
      <c r="C114" s="193"/>
      <c r="D114" s="193"/>
      <c r="E114" s="193"/>
      <c r="F114" s="190" t="s">
        <v>81</v>
      </c>
      <c r="G114" s="191"/>
      <c r="H114" s="191"/>
      <c r="I114" s="192"/>
      <c r="J114" s="136" t="s">
        <v>60</v>
      </c>
      <c r="L114"/>
      <c r="M114"/>
    </row>
    <row r="115" spans="1:13" ht="12" customHeight="1" x14ac:dyDescent="0.2">
      <c r="A115" s="174" t="s">
        <v>48</v>
      </c>
      <c r="B115" s="174" t="s">
        <v>15</v>
      </c>
      <c r="C115" s="174" t="s">
        <v>56</v>
      </c>
      <c r="D115" s="174" t="s">
        <v>59</v>
      </c>
      <c r="E115" s="174" t="s">
        <v>69</v>
      </c>
      <c r="F115" s="174" t="s">
        <v>87</v>
      </c>
      <c r="G115" s="174" t="s">
        <v>56</v>
      </c>
      <c r="H115" s="165" t="s">
        <v>59</v>
      </c>
      <c r="I115" s="165" t="s">
        <v>88</v>
      </c>
      <c r="J115" s="165" t="s">
        <v>71</v>
      </c>
      <c r="K115"/>
      <c r="L115"/>
      <c r="M115"/>
    </row>
    <row r="116" spans="1:13" ht="12" customHeight="1" x14ac:dyDescent="0.2">
      <c r="A116" s="175"/>
      <c r="B116" s="189"/>
      <c r="C116" s="189"/>
      <c r="D116" s="189"/>
      <c r="E116" s="189"/>
      <c r="F116" s="189"/>
      <c r="G116" s="189"/>
      <c r="H116" s="165"/>
      <c r="I116" s="165"/>
      <c r="J116" s="165"/>
      <c r="K116"/>
      <c r="L116"/>
      <c r="M116"/>
    </row>
    <row r="117" spans="1:13" ht="44.25" customHeight="1" x14ac:dyDescent="0.2">
      <c r="A117" s="9" t="s">
        <v>21</v>
      </c>
      <c r="B117" s="175"/>
      <c r="C117" s="175"/>
      <c r="D117" s="175"/>
      <c r="E117" s="175"/>
      <c r="F117" s="175"/>
      <c r="G117" s="175"/>
      <c r="H117" s="165"/>
      <c r="I117" s="165"/>
      <c r="J117" s="165"/>
      <c r="K117"/>
      <c r="L117"/>
      <c r="M117"/>
    </row>
    <row r="118" spans="1:13" ht="12" customHeight="1" x14ac:dyDescent="0.2">
      <c r="A118" s="31" t="s">
        <v>22</v>
      </c>
      <c r="B118" s="47"/>
      <c r="C118" s="79"/>
      <c r="D118" s="79"/>
      <c r="E118" s="146"/>
      <c r="F118" s="8"/>
      <c r="G118" s="8"/>
      <c r="H118" s="121"/>
      <c r="I118" s="121"/>
      <c r="J118" s="121"/>
      <c r="K118"/>
      <c r="L118"/>
      <c r="M118"/>
    </row>
    <row r="119" spans="1:13" ht="12" customHeight="1" x14ac:dyDescent="0.2">
      <c r="A119" s="34" t="s">
        <v>23</v>
      </c>
      <c r="B119" s="55"/>
      <c r="C119" s="78"/>
      <c r="D119" s="78"/>
      <c r="E119" s="108">
        <f>B119*C119</f>
        <v>0</v>
      </c>
      <c r="F119" s="89"/>
      <c r="G119" s="32"/>
      <c r="I119" s="119">
        <f>G119*H120</f>
        <v>0</v>
      </c>
      <c r="J119" s="119">
        <f>E119-I119</f>
        <v>0</v>
      </c>
      <c r="K119"/>
      <c r="L119"/>
      <c r="M119"/>
    </row>
    <row r="120" spans="1:13" ht="12" customHeight="1" x14ac:dyDescent="0.2">
      <c r="A120" s="34" t="s">
        <v>24</v>
      </c>
      <c r="B120" s="55"/>
      <c r="C120" s="78"/>
      <c r="D120" s="78"/>
      <c r="E120" s="108">
        <f>B120*C120</f>
        <v>0</v>
      </c>
      <c r="F120" s="89"/>
      <c r="G120" s="32"/>
      <c r="H120" s="120"/>
      <c r="I120" s="119">
        <f>G120*H120</f>
        <v>0</v>
      </c>
      <c r="J120" s="119">
        <f t="shared" ref="J120:J139" si="6">E120-I120</f>
        <v>0</v>
      </c>
      <c r="K120"/>
      <c r="L120"/>
      <c r="M120"/>
    </row>
    <row r="121" spans="1:13" ht="12" customHeight="1" x14ac:dyDescent="0.2">
      <c r="A121" s="34" t="s">
        <v>25</v>
      </c>
      <c r="B121" s="55"/>
      <c r="C121" s="78"/>
      <c r="D121" s="78"/>
      <c r="E121" s="108">
        <f>B121*C121</f>
        <v>0</v>
      </c>
      <c r="F121" s="89"/>
      <c r="G121" s="32"/>
      <c r="H121" s="120"/>
      <c r="I121" s="119">
        <f>G121*H121</f>
        <v>0</v>
      </c>
      <c r="J121" s="119">
        <f t="shared" si="6"/>
        <v>0</v>
      </c>
      <c r="K121"/>
      <c r="L121"/>
      <c r="M121"/>
    </row>
    <row r="122" spans="1:13" ht="12" customHeight="1" x14ac:dyDescent="0.2">
      <c r="A122" s="12" t="s">
        <v>26</v>
      </c>
      <c r="B122" s="47"/>
      <c r="C122" s="79"/>
      <c r="D122" s="79"/>
      <c r="E122" s="109">
        <f>E119+E120+E121</f>
        <v>0</v>
      </c>
      <c r="F122" s="46"/>
      <c r="G122" s="8"/>
      <c r="H122" s="121"/>
      <c r="I122" s="107">
        <f>SUM(I119:I121)</f>
        <v>0</v>
      </c>
      <c r="J122" s="107">
        <f t="shared" si="6"/>
        <v>0</v>
      </c>
      <c r="K122"/>
      <c r="L122"/>
      <c r="M122"/>
    </row>
    <row r="123" spans="1:13" ht="12" customHeight="1" x14ac:dyDescent="0.2">
      <c r="A123" s="9" t="s">
        <v>27</v>
      </c>
      <c r="B123" s="30"/>
      <c r="C123" s="31"/>
      <c r="D123" s="31"/>
      <c r="E123" s="144"/>
      <c r="F123" s="11"/>
      <c r="G123" s="11"/>
      <c r="H123" s="121"/>
      <c r="I123" s="122"/>
      <c r="J123" s="122"/>
      <c r="K123"/>
      <c r="L123"/>
      <c r="M123"/>
    </row>
    <row r="124" spans="1:13" ht="12" customHeight="1" x14ac:dyDescent="0.2">
      <c r="A124" s="2" t="s">
        <v>47</v>
      </c>
      <c r="B124" s="70"/>
      <c r="C124" s="78"/>
      <c r="D124" s="78"/>
      <c r="E124" s="108">
        <f>B124*C124</f>
        <v>0</v>
      </c>
      <c r="F124" s="88"/>
      <c r="G124" s="3"/>
      <c r="H124" s="120"/>
      <c r="I124" s="119">
        <f>G124*H124</f>
        <v>0</v>
      </c>
      <c r="J124" s="119">
        <f t="shared" si="6"/>
        <v>0</v>
      </c>
      <c r="K124"/>
      <c r="L124"/>
      <c r="M124"/>
    </row>
    <row r="125" spans="1:13" ht="12" customHeight="1" x14ac:dyDescent="0.2">
      <c r="A125" s="2" t="s">
        <v>29</v>
      </c>
      <c r="B125" s="70"/>
      <c r="C125" s="78"/>
      <c r="D125" s="78"/>
      <c r="E125" s="108">
        <f>B125*C125</f>
        <v>0</v>
      </c>
      <c r="F125" s="88"/>
      <c r="G125" s="3"/>
      <c r="H125" s="120"/>
      <c r="I125" s="119">
        <f>G125*H125</f>
        <v>0</v>
      </c>
      <c r="J125" s="119">
        <f t="shared" si="6"/>
        <v>0</v>
      </c>
      <c r="K125"/>
      <c r="L125"/>
      <c r="M125"/>
    </row>
    <row r="126" spans="1:13" ht="12" customHeight="1" x14ac:dyDescent="0.2">
      <c r="A126" s="12" t="s">
        <v>30</v>
      </c>
      <c r="B126" s="50"/>
      <c r="C126" s="43"/>
      <c r="D126" s="43"/>
      <c r="E126" s="109">
        <f>SUM(E124:E125)</f>
        <v>0</v>
      </c>
      <c r="F126" s="46"/>
      <c r="G126" s="13"/>
      <c r="H126" s="121"/>
      <c r="I126" s="107">
        <f>SUM(I124:I125)</f>
        <v>0</v>
      </c>
      <c r="J126" s="107">
        <f t="shared" si="6"/>
        <v>0</v>
      </c>
      <c r="K126"/>
      <c r="L126"/>
      <c r="M126"/>
    </row>
    <row r="127" spans="1:13" ht="12" customHeight="1" x14ac:dyDescent="0.2">
      <c r="A127" s="12" t="s">
        <v>31</v>
      </c>
      <c r="B127" s="50"/>
      <c r="C127" s="43"/>
      <c r="D127" s="43"/>
      <c r="E127" s="109">
        <f>E122+E126</f>
        <v>0</v>
      </c>
      <c r="F127" s="46"/>
      <c r="G127" s="13"/>
      <c r="H127" s="121"/>
      <c r="I127" s="107">
        <f>I122+I126</f>
        <v>0</v>
      </c>
      <c r="J127" s="107">
        <f t="shared" si="6"/>
        <v>0</v>
      </c>
      <c r="K127"/>
      <c r="L127"/>
      <c r="M127"/>
    </row>
    <row r="128" spans="1:13" ht="12" customHeight="1" x14ac:dyDescent="0.2">
      <c r="A128" s="9" t="s">
        <v>32</v>
      </c>
      <c r="B128" s="30"/>
      <c r="C128" s="31"/>
      <c r="D128" s="31"/>
      <c r="E128" s="145"/>
      <c r="F128" s="11"/>
      <c r="G128" s="11"/>
      <c r="H128" s="121"/>
      <c r="I128" s="122"/>
      <c r="J128" s="122"/>
      <c r="K128"/>
      <c r="L128"/>
      <c r="M128"/>
    </row>
    <row r="129" spans="1:13" ht="12" customHeight="1" x14ac:dyDescent="0.2">
      <c r="A129" s="2" t="s">
        <v>33</v>
      </c>
      <c r="B129" s="69"/>
      <c r="C129" s="78"/>
      <c r="D129" s="78"/>
      <c r="E129" s="108">
        <f>B129*C129</f>
        <v>0</v>
      </c>
      <c r="F129" s="88"/>
      <c r="G129" s="3"/>
      <c r="H129" s="120"/>
      <c r="I129" s="119">
        <f>G129*H129</f>
        <v>0</v>
      </c>
      <c r="J129" s="119">
        <f t="shared" si="6"/>
        <v>0</v>
      </c>
      <c r="K129"/>
      <c r="L129"/>
      <c r="M129"/>
    </row>
    <row r="130" spans="1:13" ht="12" customHeight="1" x14ac:dyDescent="0.2">
      <c r="A130" s="2" t="s">
        <v>46</v>
      </c>
      <c r="B130" s="69"/>
      <c r="C130" s="78"/>
      <c r="D130" s="78"/>
      <c r="E130" s="108">
        <f>B130*C130</f>
        <v>0</v>
      </c>
      <c r="F130" s="88"/>
      <c r="G130" s="3"/>
      <c r="H130" s="120"/>
      <c r="I130" s="119">
        <f>G130*H130</f>
        <v>0</v>
      </c>
      <c r="J130" s="119">
        <f t="shared" si="6"/>
        <v>0</v>
      </c>
      <c r="K130"/>
      <c r="L130"/>
      <c r="M130"/>
    </row>
    <row r="131" spans="1:13" ht="12" customHeight="1" x14ac:dyDescent="0.2">
      <c r="A131" s="15" t="s">
        <v>35</v>
      </c>
      <c r="B131" s="51"/>
      <c r="C131" s="82"/>
      <c r="D131" s="82"/>
      <c r="E131" s="110">
        <f>SUM(E129:E130)</f>
        <v>0</v>
      </c>
      <c r="F131" s="67"/>
      <c r="G131" s="16"/>
      <c r="H131" s="121"/>
      <c r="I131" s="107">
        <f>SUM(I129:I130)</f>
        <v>0</v>
      </c>
      <c r="J131" s="107">
        <f t="shared" si="6"/>
        <v>0</v>
      </c>
      <c r="K131"/>
      <c r="L131"/>
      <c r="M131"/>
    </row>
    <row r="132" spans="1:13" ht="12" customHeight="1" x14ac:dyDescent="0.2">
      <c r="A132" s="9" t="s">
        <v>36</v>
      </c>
      <c r="B132" s="30"/>
      <c r="C132" s="31"/>
      <c r="D132" s="31"/>
      <c r="E132" s="145"/>
      <c r="F132" s="11"/>
      <c r="G132" s="11"/>
      <c r="H132" s="121"/>
      <c r="I132" s="122"/>
      <c r="J132" s="122"/>
      <c r="K132"/>
      <c r="L132"/>
      <c r="M132"/>
    </row>
    <row r="133" spans="1:13" ht="12" customHeight="1" x14ac:dyDescent="0.2">
      <c r="A133" s="2" t="s">
        <v>37</v>
      </c>
      <c r="B133" s="71"/>
      <c r="C133" s="78"/>
      <c r="D133" s="78"/>
      <c r="E133" s="108">
        <f>B133*C133</f>
        <v>0</v>
      </c>
      <c r="F133" s="88"/>
      <c r="G133" s="4"/>
      <c r="H133" s="120"/>
      <c r="I133" s="119">
        <f>G133*H133</f>
        <v>0</v>
      </c>
      <c r="J133" s="119">
        <f t="shared" si="6"/>
        <v>0</v>
      </c>
      <c r="K133"/>
      <c r="L133"/>
      <c r="M133"/>
    </row>
    <row r="134" spans="1:13" ht="12" customHeight="1" x14ac:dyDescent="0.2">
      <c r="A134" s="2" t="s">
        <v>38</v>
      </c>
      <c r="B134" s="71"/>
      <c r="C134" s="78"/>
      <c r="D134" s="78"/>
      <c r="E134" s="108">
        <f>B134*C134</f>
        <v>0</v>
      </c>
      <c r="F134" s="88"/>
      <c r="G134" s="4"/>
      <c r="H134" s="120"/>
      <c r="I134" s="119">
        <f>G134*H134</f>
        <v>0</v>
      </c>
      <c r="J134" s="119">
        <f t="shared" si="6"/>
        <v>0</v>
      </c>
      <c r="K134"/>
      <c r="L134"/>
      <c r="M134"/>
    </row>
    <row r="135" spans="1:13" ht="12" customHeight="1" x14ac:dyDescent="0.2">
      <c r="A135" s="14" t="s">
        <v>39</v>
      </c>
      <c r="B135" s="52"/>
      <c r="C135" s="83"/>
      <c r="D135" s="83"/>
      <c r="E135" s="111">
        <f>SUM(E133:E134)</f>
        <v>0</v>
      </c>
      <c r="F135" s="68"/>
      <c r="G135" s="17"/>
      <c r="H135" s="121"/>
      <c r="I135" s="107">
        <f>SUM(I133:I134)</f>
        <v>0</v>
      </c>
      <c r="J135" s="107">
        <f t="shared" si="6"/>
        <v>0</v>
      </c>
      <c r="K135"/>
      <c r="L135"/>
      <c r="M135"/>
    </row>
    <row r="136" spans="1:13" ht="12" customHeight="1" x14ac:dyDescent="0.2">
      <c r="A136" s="9" t="s">
        <v>40</v>
      </c>
      <c r="B136" s="30"/>
      <c r="C136" s="31"/>
      <c r="D136" s="31"/>
      <c r="E136" s="145"/>
      <c r="F136" s="11"/>
      <c r="G136" s="11"/>
      <c r="H136" s="121"/>
      <c r="I136" s="122"/>
      <c r="J136" s="122"/>
      <c r="K136"/>
      <c r="L136"/>
      <c r="M136"/>
    </row>
    <row r="137" spans="1:13" ht="12" customHeight="1" x14ac:dyDescent="0.2">
      <c r="A137" s="2" t="s">
        <v>41</v>
      </c>
      <c r="B137" s="70"/>
      <c r="C137" s="78"/>
      <c r="D137" s="78"/>
      <c r="E137" s="108">
        <f>B137*C137</f>
        <v>0</v>
      </c>
      <c r="F137" s="88"/>
      <c r="G137" s="4"/>
      <c r="H137" s="120"/>
      <c r="I137" s="119">
        <f>G137*H137</f>
        <v>0</v>
      </c>
      <c r="J137" s="119">
        <f t="shared" si="6"/>
        <v>0</v>
      </c>
      <c r="K137"/>
      <c r="L137"/>
      <c r="M137"/>
    </row>
    <row r="138" spans="1:13" ht="12" customHeight="1" x14ac:dyDescent="0.2">
      <c r="A138" s="2" t="s">
        <v>42</v>
      </c>
      <c r="B138" s="70"/>
      <c r="C138" s="78"/>
      <c r="D138" s="78"/>
      <c r="E138" s="108">
        <f>B138*C138</f>
        <v>0</v>
      </c>
      <c r="F138" s="88"/>
      <c r="G138" s="4"/>
      <c r="H138" s="120"/>
      <c r="I138" s="119">
        <f>G138*H138</f>
        <v>0</v>
      </c>
      <c r="J138" s="119">
        <f t="shared" si="6"/>
        <v>0</v>
      </c>
      <c r="K138"/>
      <c r="L138"/>
      <c r="M138"/>
    </row>
    <row r="139" spans="1:13" ht="12" customHeight="1" x14ac:dyDescent="0.2">
      <c r="A139" s="14" t="s">
        <v>43</v>
      </c>
      <c r="B139" s="52"/>
      <c r="C139" s="84"/>
      <c r="D139" s="84"/>
      <c r="E139" s="111">
        <f>SUM(E137:E138)</f>
        <v>0</v>
      </c>
      <c r="F139" s="73"/>
      <c r="G139" s="17"/>
      <c r="H139" s="121"/>
      <c r="I139" s="107">
        <f>SUM(I137:I138)</f>
        <v>0</v>
      </c>
      <c r="J139" s="107">
        <f t="shared" si="6"/>
        <v>0</v>
      </c>
      <c r="K139"/>
      <c r="L139"/>
      <c r="M139"/>
    </row>
    <row r="140" spans="1:13" ht="12" customHeight="1" x14ac:dyDescent="0.2">
      <c r="A140" s="29"/>
    </row>
    <row r="141" spans="1:13" ht="42" customHeight="1" x14ac:dyDescent="0.2">
      <c r="A141" s="94" t="str">
        <f>A20</f>
        <v>Aktivnost 5</v>
      </c>
      <c r="B141" s="190" t="s">
        <v>57</v>
      </c>
      <c r="C141" s="191"/>
      <c r="D141" s="191"/>
      <c r="E141" s="191"/>
      <c r="F141" s="192"/>
      <c r="G141" s="190" t="s">
        <v>81</v>
      </c>
      <c r="H141" s="191"/>
      <c r="I141" s="191"/>
      <c r="J141" s="42" t="s">
        <v>60</v>
      </c>
      <c r="K141"/>
      <c r="L141"/>
      <c r="M141"/>
    </row>
    <row r="142" spans="1:13" ht="12" customHeight="1" x14ac:dyDescent="0.2">
      <c r="A142" s="174" t="s">
        <v>50</v>
      </c>
      <c r="B142" s="174" t="s">
        <v>15</v>
      </c>
      <c r="C142" s="174" t="s">
        <v>56</v>
      </c>
      <c r="D142" s="174" t="s">
        <v>59</v>
      </c>
      <c r="E142" s="174" t="s">
        <v>89</v>
      </c>
      <c r="F142" s="174" t="s">
        <v>87</v>
      </c>
      <c r="G142" s="174" t="s">
        <v>56</v>
      </c>
      <c r="H142" s="165" t="s">
        <v>59</v>
      </c>
      <c r="I142" s="165" t="s">
        <v>70</v>
      </c>
      <c r="J142" s="169" t="s">
        <v>70</v>
      </c>
      <c r="K142"/>
      <c r="L142"/>
      <c r="M142"/>
    </row>
    <row r="143" spans="1:13" ht="13.5" customHeight="1" x14ac:dyDescent="0.2">
      <c r="A143" s="175"/>
      <c r="B143" s="189"/>
      <c r="C143" s="189"/>
      <c r="D143" s="189"/>
      <c r="E143" s="189"/>
      <c r="F143" s="189"/>
      <c r="G143" s="189"/>
      <c r="H143" s="165"/>
      <c r="I143" s="165"/>
      <c r="J143" s="170"/>
      <c r="K143"/>
      <c r="L143"/>
      <c r="M143"/>
    </row>
    <row r="144" spans="1:13" ht="28.5" customHeight="1" x14ac:dyDescent="0.2">
      <c r="A144" s="9" t="s">
        <v>21</v>
      </c>
      <c r="B144" s="175"/>
      <c r="C144" s="175"/>
      <c r="D144" s="175"/>
      <c r="E144" s="175"/>
      <c r="F144" s="175"/>
      <c r="G144" s="175"/>
      <c r="H144" s="165"/>
      <c r="I144" s="165"/>
      <c r="J144" s="171"/>
      <c r="K144"/>
      <c r="L144"/>
      <c r="M144"/>
    </row>
    <row r="145" spans="1:13" ht="12" customHeight="1" x14ac:dyDescent="0.2">
      <c r="A145" s="31" t="s">
        <v>22</v>
      </c>
      <c r="B145" s="47"/>
      <c r="C145" s="79"/>
      <c r="D145" s="79"/>
      <c r="E145" s="60"/>
      <c r="F145" s="8"/>
      <c r="G145" s="8"/>
      <c r="H145" s="121"/>
      <c r="I145" s="122"/>
      <c r="J145" s="122"/>
      <c r="K145"/>
      <c r="L145"/>
      <c r="M145"/>
    </row>
    <row r="146" spans="1:13" ht="12" customHeight="1" x14ac:dyDescent="0.2">
      <c r="A146" s="34" t="s">
        <v>23</v>
      </c>
      <c r="B146" s="55"/>
      <c r="C146" s="78"/>
      <c r="D146" s="78"/>
      <c r="E146" s="108">
        <f>B146*C146</f>
        <v>0</v>
      </c>
      <c r="F146" s="88"/>
      <c r="G146" s="32"/>
      <c r="H146" s="120"/>
      <c r="I146" s="119">
        <f>G146*H146</f>
        <v>0</v>
      </c>
      <c r="J146" s="119">
        <f>E146-I146</f>
        <v>0</v>
      </c>
      <c r="K146"/>
      <c r="L146"/>
      <c r="M146"/>
    </row>
    <row r="147" spans="1:13" ht="12" customHeight="1" x14ac:dyDescent="0.2">
      <c r="A147" s="34" t="s">
        <v>24</v>
      </c>
      <c r="B147" s="55"/>
      <c r="C147" s="78"/>
      <c r="D147" s="78"/>
      <c r="E147" s="108">
        <f>B147*C147</f>
        <v>0</v>
      </c>
      <c r="F147" s="88"/>
      <c r="G147" s="32"/>
      <c r="H147" s="120"/>
      <c r="I147" s="119">
        <f>G147*H147</f>
        <v>0</v>
      </c>
      <c r="J147" s="119">
        <f t="shared" ref="J147:J166" si="7">E147-I147</f>
        <v>0</v>
      </c>
      <c r="K147"/>
      <c r="L147"/>
      <c r="M147"/>
    </row>
    <row r="148" spans="1:13" ht="12" customHeight="1" x14ac:dyDescent="0.2">
      <c r="A148" s="34" t="s">
        <v>25</v>
      </c>
      <c r="B148" s="55"/>
      <c r="C148" s="78"/>
      <c r="D148" s="78"/>
      <c r="E148" s="108">
        <f>B148*C148</f>
        <v>0</v>
      </c>
      <c r="F148" s="88"/>
      <c r="G148" s="32"/>
      <c r="H148" s="120"/>
      <c r="I148" s="119">
        <f>G148*H148</f>
        <v>0</v>
      </c>
      <c r="J148" s="119">
        <f t="shared" si="7"/>
        <v>0</v>
      </c>
      <c r="K148"/>
      <c r="L148"/>
      <c r="M148"/>
    </row>
    <row r="149" spans="1:13" ht="12" customHeight="1" x14ac:dyDescent="0.2">
      <c r="A149" s="12" t="s">
        <v>26</v>
      </c>
      <c r="B149" s="47"/>
      <c r="C149" s="57"/>
      <c r="D149" s="57"/>
      <c r="E149" s="109">
        <f>E146+E147+E148</f>
        <v>0</v>
      </c>
      <c r="F149" s="46"/>
      <c r="G149" s="8"/>
      <c r="H149" s="121"/>
      <c r="I149" s="107">
        <f>SUM(I146:I148)</f>
        <v>0</v>
      </c>
      <c r="J149" s="107">
        <f t="shared" si="7"/>
        <v>0</v>
      </c>
      <c r="K149"/>
      <c r="L149"/>
      <c r="M149"/>
    </row>
    <row r="150" spans="1:13" ht="12" customHeight="1" x14ac:dyDescent="0.2">
      <c r="A150" s="9" t="s">
        <v>27</v>
      </c>
      <c r="B150" s="30"/>
      <c r="C150" s="31"/>
      <c r="D150" s="31"/>
      <c r="E150" s="144"/>
      <c r="F150" s="11"/>
      <c r="G150" s="11"/>
      <c r="H150" s="121"/>
      <c r="I150" s="122"/>
      <c r="J150" s="122"/>
      <c r="K150"/>
      <c r="L150"/>
      <c r="M150"/>
    </row>
    <row r="151" spans="1:13" ht="12" customHeight="1" x14ac:dyDescent="0.2">
      <c r="A151" s="2" t="s">
        <v>49</v>
      </c>
      <c r="B151" s="70"/>
      <c r="C151" s="78"/>
      <c r="D151" s="78"/>
      <c r="E151" s="108">
        <f>B151*C151</f>
        <v>0</v>
      </c>
      <c r="F151" s="88"/>
      <c r="G151" s="3"/>
      <c r="H151" s="120"/>
      <c r="I151" s="119">
        <f>G151*H151</f>
        <v>0</v>
      </c>
      <c r="J151" s="119">
        <f t="shared" si="7"/>
        <v>0</v>
      </c>
      <c r="K151"/>
      <c r="L151"/>
      <c r="M151"/>
    </row>
    <row r="152" spans="1:13" ht="12" customHeight="1" x14ac:dyDescent="0.2">
      <c r="A152" s="2" t="s">
        <v>29</v>
      </c>
      <c r="B152" s="70"/>
      <c r="C152" s="78"/>
      <c r="D152" s="78"/>
      <c r="E152" s="108">
        <f>B152*C152</f>
        <v>0</v>
      </c>
      <c r="F152" s="88"/>
      <c r="G152" s="3"/>
      <c r="H152" s="120"/>
      <c r="I152" s="119">
        <f>G152*H152</f>
        <v>0</v>
      </c>
      <c r="J152" s="119">
        <f t="shared" si="7"/>
        <v>0</v>
      </c>
      <c r="K152"/>
      <c r="L152"/>
      <c r="M152"/>
    </row>
    <row r="153" spans="1:13" ht="12" customHeight="1" x14ac:dyDescent="0.2">
      <c r="A153" s="12" t="s">
        <v>30</v>
      </c>
      <c r="B153" s="50"/>
      <c r="C153" s="43"/>
      <c r="D153" s="43"/>
      <c r="E153" s="109">
        <f>SUM(E151:E152)</f>
        <v>0</v>
      </c>
      <c r="F153" s="46"/>
      <c r="G153" s="13"/>
      <c r="H153" s="121"/>
      <c r="I153" s="107">
        <f>SUM(I151:I152)</f>
        <v>0</v>
      </c>
      <c r="J153" s="107">
        <f t="shared" si="7"/>
        <v>0</v>
      </c>
      <c r="K153"/>
      <c r="L153"/>
      <c r="M153"/>
    </row>
    <row r="154" spans="1:13" ht="12" customHeight="1" x14ac:dyDescent="0.2">
      <c r="A154" s="12" t="s">
        <v>31</v>
      </c>
      <c r="B154" s="50"/>
      <c r="C154" s="77"/>
      <c r="D154" s="77"/>
      <c r="E154" s="109">
        <f>E149+E153</f>
        <v>0</v>
      </c>
      <c r="F154" s="46"/>
      <c r="G154" s="13"/>
      <c r="H154" s="121"/>
      <c r="I154" s="107">
        <f>I149+I153</f>
        <v>0</v>
      </c>
      <c r="J154" s="107">
        <f t="shared" si="7"/>
        <v>0</v>
      </c>
      <c r="K154"/>
      <c r="L154"/>
      <c r="M154"/>
    </row>
    <row r="155" spans="1:13" ht="12" customHeight="1" x14ac:dyDescent="0.2">
      <c r="A155" s="9" t="s">
        <v>32</v>
      </c>
      <c r="B155" s="30"/>
      <c r="C155" s="31"/>
      <c r="D155" s="31"/>
      <c r="E155" s="145"/>
      <c r="F155" s="11"/>
      <c r="G155" s="11"/>
      <c r="H155" s="121"/>
      <c r="I155" s="122"/>
      <c r="J155" s="122"/>
      <c r="K155"/>
      <c r="L155"/>
      <c r="M155"/>
    </row>
    <row r="156" spans="1:13" ht="12" customHeight="1" x14ac:dyDescent="0.2">
      <c r="A156" s="2" t="s">
        <v>33</v>
      </c>
      <c r="B156" s="70"/>
      <c r="C156" s="78"/>
      <c r="D156" s="78"/>
      <c r="E156" s="108">
        <f>B156*C156</f>
        <v>0</v>
      </c>
      <c r="F156" s="88"/>
      <c r="G156" s="3"/>
      <c r="H156" s="120"/>
      <c r="I156" s="119">
        <f>G156*H156</f>
        <v>0</v>
      </c>
      <c r="J156" s="119">
        <f t="shared" si="7"/>
        <v>0</v>
      </c>
      <c r="K156"/>
      <c r="L156"/>
      <c r="M156"/>
    </row>
    <row r="157" spans="1:13" ht="12" customHeight="1" x14ac:dyDescent="0.2">
      <c r="A157" s="2" t="s">
        <v>46</v>
      </c>
      <c r="B157" s="70"/>
      <c r="C157" s="78"/>
      <c r="D157" s="78"/>
      <c r="E157" s="108">
        <f>B157*C157</f>
        <v>0</v>
      </c>
      <c r="F157" s="88"/>
      <c r="G157" s="3"/>
      <c r="H157" s="120"/>
      <c r="I157" s="119">
        <f>G157*H157</f>
        <v>0</v>
      </c>
      <c r="J157" s="119">
        <f t="shared" si="7"/>
        <v>0</v>
      </c>
      <c r="K157"/>
      <c r="L157"/>
      <c r="M157"/>
    </row>
    <row r="158" spans="1:13" ht="12" customHeight="1" x14ac:dyDescent="0.2">
      <c r="A158" s="15" t="s">
        <v>35</v>
      </c>
      <c r="B158" s="50"/>
      <c r="C158" s="43"/>
      <c r="D158" s="43"/>
      <c r="E158" s="110">
        <f>SUM(E156:E157)</f>
        <v>0</v>
      </c>
      <c r="F158" s="46"/>
      <c r="G158" s="16"/>
      <c r="H158" s="121"/>
      <c r="I158" s="107">
        <f>SUM(I156:I157)</f>
        <v>0</v>
      </c>
      <c r="J158" s="107">
        <f t="shared" si="7"/>
        <v>0</v>
      </c>
      <c r="K158"/>
      <c r="L158"/>
      <c r="M158"/>
    </row>
    <row r="159" spans="1:13" ht="12" customHeight="1" x14ac:dyDescent="0.2">
      <c r="A159" s="9" t="s">
        <v>36</v>
      </c>
      <c r="B159" s="30"/>
      <c r="C159" s="31"/>
      <c r="D159" s="31"/>
      <c r="E159" s="145"/>
      <c r="F159" s="11"/>
      <c r="G159" s="11"/>
      <c r="H159" s="121"/>
      <c r="I159" s="122"/>
      <c r="J159" s="122"/>
      <c r="K159"/>
      <c r="L159"/>
      <c r="M159"/>
    </row>
    <row r="160" spans="1:13" ht="12" customHeight="1" x14ac:dyDescent="0.2">
      <c r="A160" s="2" t="s">
        <v>37</v>
      </c>
      <c r="B160" s="70"/>
      <c r="C160" s="78"/>
      <c r="D160" s="78"/>
      <c r="E160" s="108">
        <f>B160*C160</f>
        <v>0</v>
      </c>
      <c r="F160" s="88"/>
      <c r="G160" s="4"/>
      <c r="H160" s="120"/>
      <c r="I160" s="119">
        <f>G160*H160</f>
        <v>0</v>
      </c>
      <c r="J160" s="119">
        <f t="shared" si="7"/>
        <v>0</v>
      </c>
      <c r="K160"/>
      <c r="L160"/>
      <c r="M160"/>
    </row>
    <row r="161" spans="1:13" ht="12" customHeight="1" x14ac:dyDescent="0.2">
      <c r="A161" s="2" t="s">
        <v>38</v>
      </c>
      <c r="B161" s="70"/>
      <c r="C161" s="78"/>
      <c r="D161" s="78"/>
      <c r="E161" s="108">
        <f>B161*C161</f>
        <v>0</v>
      </c>
      <c r="F161" s="88"/>
      <c r="G161" s="4"/>
      <c r="H161" s="120"/>
      <c r="I161" s="119">
        <f>G161*H161</f>
        <v>0</v>
      </c>
      <c r="J161" s="119">
        <f t="shared" si="7"/>
        <v>0</v>
      </c>
      <c r="K161"/>
      <c r="L161"/>
      <c r="M161"/>
    </row>
    <row r="162" spans="1:13" ht="12" customHeight="1" x14ac:dyDescent="0.2">
      <c r="A162" s="14" t="s">
        <v>39</v>
      </c>
      <c r="B162" s="30"/>
      <c r="C162" s="44"/>
      <c r="D162" s="44"/>
      <c r="E162" s="111">
        <f>SUM(E160:E161)</f>
        <v>0</v>
      </c>
      <c r="F162" s="68"/>
      <c r="G162" s="17"/>
      <c r="H162" s="121"/>
      <c r="I162" s="107">
        <f>SUM(I160:I161)</f>
        <v>0</v>
      </c>
      <c r="J162" s="107">
        <f t="shared" si="7"/>
        <v>0</v>
      </c>
      <c r="K162"/>
      <c r="L162"/>
      <c r="M162"/>
    </row>
    <row r="163" spans="1:13" ht="12" customHeight="1" x14ac:dyDescent="0.2">
      <c r="A163" s="9" t="s">
        <v>40</v>
      </c>
      <c r="B163" s="30"/>
      <c r="C163" s="31"/>
      <c r="D163" s="31"/>
      <c r="E163" s="145"/>
      <c r="F163" s="11"/>
      <c r="G163" s="11"/>
      <c r="H163" s="121"/>
      <c r="I163" s="122"/>
      <c r="J163" s="122"/>
      <c r="K163"/>
      <c r="L163"/>
      <c r="M163"/>
    </row>
    <row r="164" spans="1:13" ht="12" customHeight="1" x14ac:dyDescent="0.2">
      <c r="A164" s="2" t="s">
        <v>41</v>
      </c>
      <c r="B164" s="70"/>
      <c r="C164" s="78"/>
      <c r="D164" s="78"/>
      <c r="E164" s="108">
        <f>B164*C164</f>
        <v>0</v>
      </c>
      <c r="F164" s="88"/>
      <c r="G164" s="4"/>
      <c r="H164" s="120"/>
      <c r="I164" s="119">
        <f>G164*H164</f>
        <v>0</v>
      </c>
      <c r="J164" s="119">
        <f t="shared" si="7"/>
        <v>0</v>
      </c>
      <c r="K164"/>
      <c r="L164"/>
      <c r="M164"/>
    </row>
    <row r="165" spans="1:13" ht="12" customHeight="1" x14ac:dyDescent="0.2">
      <c r="A165" s="2" t="s">
        <v>42</v>
      </c>
      <c r="B165" s="70"/>
      <c r="C165" s="78"/>
      <c r="D165" s="78"/>
      <c r="E165" s="108">
        <f>B165*C165</f>
        <v>0</v>
      </c>
      <c r="F165" s="88"/>
      <c r="G165" s="4"/>
      <c r="H165" s="120"/>
      <c r="I165" s="119">
        <f>G165*H165</f>
        <v>0</v>
      </c>
      <c r="J165" s="119">
        <f t="shared" si="7"/>
        <v>0</v>
      </c>
      <c r="K165"/>
      <c r="L165"/>
      <c r="M165"/>
    </row>
    <row r="166" spans="1:13" ht="12" customHeight="1" x14ac:dyDescent="0.2">
      <c r="A166" s="14" t="s">
        <v>43</v>
      </c>
      <c r="B166" s="30"/>
      <c r="C166" s="44"/>
      <c r="D166" s="44"/>
      <c r="E166" s="111">
        <f>SUM(E164:E165)</f>
        <v>0</v>
      </c>
      <c r="F166" s="68"/>
      <c r="G166" s="17"/>
      <c r="H166" s="121"/>
      <c r="I166" s="107">
        <f>SUM(I164:I165)</f>
        <v>0</v>
      </c>
      <c r="J166" s="107">
        <f t="shared" si="7"/>
        <v>0</v>
      </c>
      <c r="K166"/>
      <c r="L166"/>
      <c r="M166"/>
    </row>
    <row r="168" spans="1:13" ht="43.5" customHeight="1" x14ac:dyDescent="0.2">
      <c r="A168" s="94" t="str">
        <f>A21</f>
        <v>Aktivnost 6</v>
      </c>
      <c r="B168" s="190" t="s">
        <v>57</v>
      </c>
      <c r="C168" s="191"/>
      <c r="D168" s="191"/>
      <c r="E168" s="191"/>
      <c r="F168" s="192"/>
      <c r="G168" s="190" t="s">
        <v>81</v>
      </c>
      <c r="H168" s="191"/>
      <c r="I168" s="191"/>
      <c r="J168" s="42" t="s">
        <v>60</v>
      </c>
      <c r="K168"/>
      <c r="L168"/>
      <c r="M168"/>
    </row>
    <row r="169" spans="1:13" ht="12" customHeight="1" x14ac:dyDescent="0.2">
      <c r="A169" s="174" t="s">
        <v>52</v>
      </c>
      <c r="B169" s="174" t="s">
        <v>15</v>
      </c>
      <c r="C169" s="174" t="s">
        <v>56</v>
      </c>
      <c r="D169" s="174" t="s">
        <v>59</v>
      </c>
      <c r="E169" s="174" t="s">
        <v>69</v>
      </c>
      <c r="F169" s="174" t="s">
        <v>87</v>
      </c>
      <c r="G169" s="174" t="s">
        <v>56</v>
      </c>
      <c r="H169" s="165" t="s">
        <v>59</v>
      </c>
      <c r="I169" s="165" t="s">
        <v>71</v>
      </c>
      <c r="J169" s="165" t="s">
        <v>90</v>
      </c>
      <c r="K169"/>
      <c r="L169"/>
      <c r="M169"/>
    </row>
    <row r="170" spans="1:13" ht="12" customHeight="1" x14ac:dyDescent="0.2">
      <c r="A170" s="175"/>
      <c r="B170" s="189"/>
      <c r="C170" s="189"/>
      <c r="D170" s="189"/>
      <c r="E170" s="189"/>
      <c r="F170" s="189"/>
      <c r="G170" s="189"/>
      <c r="H170" s="165"/>
      <c r="I170" s="165"/>
      <c r="J170" s="165"/>
      <c r="K170"/>
      <c r="L170"/>
      <c r="M170"/>
    </row>
    <row r="171" spans="1:13" ht="20.25" customHeight="1" x14ac:dyDescent="0.2">
      <c r="A171" s="9" t="s">
        <v>21</v>
      </c>
      <c r="B171" s="175"/>
      <c r="C171" s="175"/>
      <c r="D171" s="175"/>
      <c r="E171" s="175"/>
      <c r="F171" s="175"/>
      <c r="G171" s="175"/>
      <c r="H171" s="165"/>
      <c r="I171" s="165"/>
      <c r="J171" s="165"/>
      <c r="K171"/>
      <c r="L171"/>
      <c r="M171"/>
    </row>
    <row r="172" spans="1:13" ht="12" customHeight="1" x14ac:dyDescent="0.2">
      <c r="A172" s="31" t="s">
        <v>22</v>
      </c>
      <c r="B172" s="47"/>
      <c r="C172" s="79"/>
      <c r="D172" s="79"/>
      <c r="E172" s="60"/>
      <c r="F172" s="8"/>
      <c r="G172" s="8"/>
      <c r="H172" s="121"/>
      <c r="I172" s="121"/>
      <c r="J172" s="122"/>
      <c r="K172"/>
      <c r="L172"/>
      <c r="M172"/>
    </row>
    <row r="173" spans="1:13" ht="12" customHeight="1" x14ac:dyDescent="0.2">
      <c r="A173" s="34" t="s">
        <v>23</v>
      </c>
      <c r="B173" s="55"/>
      <c r="C173" s="78"/>
      <c r="D173" s="78"/>
      <c r="E173" s="108">
        <f>B173*C173</f>
        <v>0</v>
      </c>
      <c r="F173" s="88"/>
      <c r="G173" s="32"/>
      <c r="H173" s="120"/>
      <c r="I173" s="119">
        <f>G173*H173</f>
        <v>0</v>
      </c>
      <c r="J173" s="119">
        <f>E173-I173</f>
        <v>0</v>
      </c>
      <c r="K173"/>
      <c r="L173"/>
      <c r="M173"/>
    </row>
    <row r="174" spans="1:13" ht="12" customHeight="1" x14ac:dyDescent="0.2">
      <c r="A174" s="34" t="s">
        <v>24</v>
      </c>
      <c r="B174" s="55"/>
      <c r="C174" s="78"/>
      <c r="D174" s="78"/>
      <c r="E174" s="108">
        <f>B174*C174</f>
        <v>0</v>
      </c>
      <c r="F174" s="88"/>
      <c r="G174" s="32"/>
      <c r="H174" s="120"/>
      <c r="I174" s="119">
        <f>G174*H174</f>
        <v>0</v>
      </c>
      <c r="J174" s="119">
        <f t="shared" ref="J174:J193" si="8">E174-I174</f>
        <v>0</v>
      </c>
      <c r="K174"/>
      <c r="L174"/>
      <c r="M174"/>
    </row>
    <row r="175" spans="1:13" ht="12" customHeight="1" x14ac:dyDescent="0.2">
      <c r="A175" s="34" t="s">
        <v>25</v>
      </c>
      <c r="B175" s="55"/>
      <c r="C175" s="78"/>
      <c r="D175" s="78"/>
      <c r="E175" s="108">
        <f>B175*C175</f>
        <v>0</v>
      </c>
      <c r="F175" s="88"/>
      <c r="G175" s="32"/>
      <c r="H175" s="120"/>
      <c r="I175" s="119">
        <f>G175*H175</f>
        <v>0</v>
      </c>
      <c r="J175" s="119">
        <f t="shared" si="8"/>
        <v>0</v>
      </c>
      <c r="K175"/>
      <c r="L175"/>
      <c r="M175"/>
    </row>
    <row r="176" spans="1:13" ht="12" customHeight="1" x14ac:dyDescent="0.2">
      <c r="A176" s="12" t="s">
        <v>26</v>
      </c>
      <c r="B176" s="47"/>
      <c r="C176" s="57"/>
      <c r="D176" s="57"/>
      <c r="E176" s="109">
        <f>E173+E174+E175</f>
        <v>0</v>
      </c>
      <c r="F176" s="46"/>
      <c r="G176" s="8"/>
      <c r="H176" s="121"/>
      <c r="I176" s="107">
        <f>SUM(I173:I175)</f>
        <v>0</v>
      </c>
      <c r="J176" s="107">
        <f t="shared" si="8"/>
        <v>0</v>
      </c>
      <c r="K176"/>
      <c r="L176"/>
      <c r="M176"/>
    </row>
    <row r="177" spans="1:13" ht="12" customHeight="1" x14ac:dyDescent="0.2">
      <c r="A177" s="9" t="s">
        <v>27</v>
      </c>
      <c r="B177" s="30"/>
      <c r="C177" s="31"/>
      <c r="D177" s="31"/>
      <c r="E177" s="144"/>
      <c r="F177" s="11"/>
      <c r="G177" s="11"/>
      <c r="H177" s="121"/>
      <c r="I177" s="122"/>
      <c r="J177" s="122"/>
      <c r="K177"/>
      <c r="L177"/>
      <c r="M177"/>
    </row>
    <row r="178" spans="1:13" ht="12" customHeight="1" x14ac:dyDescent="0.2">
      <c r="A178" s="2" t="s">
        <v>51</v>
      </c>
      <c r="B178" s="71"/>
      <c r="C178" s="78"/>
      <c r="D178" s="78"/>
      <c r="E178" s="108">
        <f>B178*C178</f>
        <v>0</v>
      </c>
      <c r="F178" s="88"/>
      <c r="G178" s="3"/>
      <c r="H178" s="120"/>
      <c r="I178" s="119">
        <f>G178*H178</f>
        <v>0</v>
      </c>
      <c r="J178" s="119">
        <f t="shared" si="8"/>
        <v>0</v>
      </c>
      <c r="K178"/>
      <c r="L178"/>
      <c r="M178"/>
    </row>
    <row r="179" spans="1:13" ht="12" customHeight="1" x14ac:dyDescent="0.2">
      <c r="A179" s="2" t="s">
        <v>29</v>
      </c>
      <c r="B179" s="70"/>
      <c r="C179" s="78"/>
      <c r="D179" s="78"/>
      <c r="E179" s="108">
        <f>B179*C179</f>
        <v>0</v>
      </c>
      <c r="F179" s="88"/>
      <c r="G179" s="3"/>
      <c r="H179" s="120"/>
      <c r="I179" s="119">
        <f>G179*H179</f>
        <v>0</v>
      </c>
      <c r="J179" s="119">
        <f t="shared" si="8"/>
        <v>0</v>
      </c>
      <c r="K179"/>
      <c r="L179"/>
      <c r="M179"/>
    </row>
    <row r="180" spans="1:13" ht="12" customHeight="1" x14ac:dyDescent="0.2">
      <c r="A180" s="12" t="s">
        <v>30</v>
      </c>
      <c r="B180" s="50"/>
      <c r="C180" s="57"/>
      <c r="D180" s="57"/>
      <c r="E180" s="109">
        <f>SUM(E178:E179)</f>
        <v>0</v>
      </c>
      <c r="F180" s="46"/>
      <c r="G180" s="13"/>
      <c r="H180" s="121"/>
      <c r="I180" s="107">
        <f>SUM(I178:I179)</f>
        <v>0</v>
      </c>
      <c r="J180" s="107">
        <f t="shared" si="8"/>
        <v>0</v>
      </c>
      <c r="K180"/>
      <c r="L180"/>
      <c r="M180"/>
    </row>
    <row r="181" spans="1:13" ht="12" customHeight="1" x14ac:dyDescent="0.2">
      <c r="A181" s="12" t="s">
        <v>31</v>
      </c>
      <c r="B181" s="50"/>
      <c r="C181" s="57"/>
      <c r="D181" s="57"/>
      <c r="E181" s="109">
        <f>E176+E180</f>
        <v>0</v>
      </c>
      <c r="F181" s="46"/>
      <c r="G181" s="13"/>
      <c r="H181" s="121"/>
      <c r="I181" s="107">
        <f>I176+I180</f>
        <v>0</v>
      </c>
      <c r="J181" s="107">
        <f t="shared" si="8"/>
        <v>0</v>
      </c>
      <c r="K181"/>
      <c r="L181"/>
      <c r="M181"/>
    </row>
    <row r="182" spans="1:13" ht="12" customHeight="1" x14ac:dyDescent="0.2">
      <c r="A182" s="9" t="s">
        <v>32</v>
      </c>
      <c r="B182" s="30"/>
      <c r="C182" s="31"/>
      <c r="D182" s="31"/>
      <c r="E182" s="145"/>
      <c r="F182" s="11"/>
      <c r="G182" s="11"/>
      <c r="H182" s="121"/>
      <c r="I182" s="122"/>
      <c r="J182" s="122"/>
      <c r="K182"/>
      <c r="L182"/>
      <c r="M182"/>
    </row>
    <row r="183" spans="1:13" ht="12" customHeight="1" x14ac:dyDescent="0.2">
      <c r="A183" s="2" t="s">
        <v>33</v>
      </c>
      <c r="B183" s="70"/>
      <c r="C183" s="78"/>
      <c r="D183" s="78"/>
      <c r="E183" s="108">
        <f>B183*C183</f>
        <v>0</v>
      </c>
      <c r="F183" s="88"/>
      <c r="G183" s="3"/>
      <c r="H183" s="120"/>
      <c r="I183" s="119">
        <f>G183*H183</f>
        <v>0</v>
      </c>
      <c r="J183" s="119">
        <f t="shared" si="8"/>
        <v>0</v>
      </c>
      <c r="K183"/>
      <c r="L183"/>
      <c r="M183"/>
    </row>
    <row r="184" spans="1:13" ht="12" customHeight="1" x14ac:dyDescent="0.2">
      <c r="A184" s="74" t="s">
        <v>46</v>
      </c>
      <c r="B184" s="70"/>
      <c r="C184" s="78"/>
      <c r="D184" s="78"/>
      <c r="E184" s="108">
        <f>B184*C184</f>
        <v>0</v>
      </c>
      <c r="F184" s="88"/>
      <c r="G184" s="3"/>
      <c r="H184" s="120"/>
      <c r="I184" s="119">
        <f>G184*H184</f>
        <v>0</v>
      </c>
      <c r="J184" s="119">
        <f t="shared" si="8"/>
        <v>0</v>
      </c>
      <c r="K184"/>
      <c r="L184"/>
      <c r="M184"/>
    </row>
    <row r="185" spans="1:13" ht="12" customHeight="1" x14ac:dyDescent="0.2">
      <c r="A185" s="15" t="s">
        <v>35</v>
      </c>
      <c r="B185" s="51"/>
      <c r="C185" s="82"/>
      <c r="D185" s="82"/>
      <c r="E185" s="110">
        <f>SUM(E183:E184)</f>
        <v>0</v>
      </c>
      <c r="F185" s="67"/>
      <c r="G185" s="16"/>
      <c r="H185" s="121"/>
      <c r="I185" s="107">
        <f>SUM(I183:I184)</f>
        <v>0</v>
      </c>
      <c r="J185" s="107">
        <f t="shared" si="8"/>
        <v>0</v>
      </c>
      <c r="K185"/>
      <c r="L185"/>
      <c r="M185"/>
    </row>
    <row r="186" spans="1:13" ht="12" customHeight="1" x14ac:dyDescent="0.2">
      <c r="A186" s="9" t="s">
        <v>36</v>
      </c>
      <c r="B186" s="30"/>
      <c r="C186" s="31"/>
      <c r="D186" s="31"/>
      <c r="E186" s="145"/>
      <c r="F186" s="11"/>
      <c r="G186" s="11"/>
      <c r="H186" s="121"/>
      <c r="I186" s="122"/>
      <c r="J186" s="122"/>
      <c r="K186"/>
      <c r="L186"/>
      <c r="M186"/>
    </row>
    <row r="187" spans="1:13" ht="12" customHeight="1" x14ac:dyDescent="0.2">
      <c r="A187" s="2" t="s">
        <v>37</v>
      </c>
      <c r="B187" s="70"/>
      <c r="C187" s="78"/>
      <c r="D187" s="78"/>
      <c r="E187" s="108">
        <f>B187*C187</f>
        <v>0</v>
      </c>
      <c r="F187" s="88"/>
      <c r="G187" s="4"/>
      <c r="H187" s="120"/>
      <c r="I187" s="119">
        <f>G187*H187</f>
        <v>0</v>
      </c>
      <c r="J187" s="119">
        <f t="shared" si="8"/>
        <v>0</v>
      </c>
      <c r="K187"/>
      <c r="L187"/>
      <c r="M187"/>
    </row>
    <row r="188" spans="1:13" ht="12" customHeight="1" x14ac:dyDescent="0.2">
      <c r="A188" s="2" t="s">
        <v>38</v>
      </c>
      <c r="B188" s="70"/>
      <c r="C188" s="78"/>
      <c r="D188" s="78"/>
      <c r="E188" s="108">
        <f>B188*C188</f>
        <v>0</v>
      </c>
      <c r="F188" s="88"/>
      <c r="G188" s="4"/>
      <c r="H188" s="120"/>
      <c r="I188" s="119">
        <f>G188*H188</f>
        <v>0</v>
      </c>
      <c r="J188" s="119">
        <f t="shared" si="8"/>
        <v>0</v>
      </c>
      <c r="K188"/>
      <c r="L188"/>
      <c r="M188"/>
    </row>
    <row r="189" spans="1:13" ht="12" customHeight="1" x14ac:dyDescent="0.2">
      <c r="A189" s="14" t="s">
        <v>39</v>
      </c>
      <c r="B189" s="52"/>
      <c r="C189" s="44"/>
      <c r="D189" s="44"/>
      <c r="E189" s="111">
        <f>SUM(E187:E188)</f>
        <v>0</v>
      </c>
      <c r="F189" s="68"/>
      <c r="G189" s="17"/>
      <c r="H189" s="121"/>
      <c r="I189" s="107">
        <f>SUM(I187:I188)</f>
        <v>0</v>
      </c>
      <c r="J189" s="107">
        <f t="shared" si="8"/>
        <v>0</v>
      </c>
      <c r="K189"/>
      <c r="L189"/>
      <c r="M189"/>
    </row>
    <row r="190" spans="1:13" ht="12" customHeight="1" x14ac:dyDescent="0.2">
      <c r="A190" s="9" t="s">
        <v>40</v>
      </c>
      <c r="B190" s="30"/>
      <c r="C190" s="9"/>
      <c r="D190" s="9"/>
      <c r="E190" s="145"/>
      <c r="F190" s="11"/>
      <c r="G190" s="11"/>
      <c r="H190" s="121"/>
      <c r="I190" s="122"/>
      <c r="J190" s="122"/>
      <c r="K190"/>
      <c r="L190"/>
      <c r="M190"/>
    </row>
    <row r="191" spans="1:13" ht="12" customHeight="1" x14ac:dyDescent="0.2">
      <c r="A191" s="2" t="s">
        <v>41</v>
      </c>
      <c r="B191" s="70"/>
      <c r="C191" s="78"/>
      <c r="D191" s="78"/>
      <c r="E191" s="108">
        <f>B191*C191</f>
        <v>0</v>
      </c>
      <c r="F191" s="88"/>
      <c r="G191" s="4"/>
      <c r="H191" s="120"/>
      <c r="I191" s="119">
        <f>G191*H191</f>
        <v>0</v>
      </c>
      <c r="J191" s="119">
        <f t="shared" si="8"/>
        <v>0</v>
      </c>
      <c r="K191"/>
      <c r="L191"/>
      <c r="M191"/>
    </row>
    <row r="192" spans="1:13" ht="12" customHeight="1" x14ac:dyDescent="0.2">
      <c r="A192" s="2" t="s">
        <v>42</v>
      </c>
      <c r="B192" s="70"/>
      <c r="C192" s="78"/>
      <c r="D192" s="78"/>
      <c r="E192" s="108">
        <f>B192*C192</f>
        <v>0</v>
      </c>
      <c r="F192" s="88"/>
      <c r="G192" s="4"/>
      <c r="H192" s="120"/>
      <c r="I192" s="119">
        <f>G192*H192</f>
        <v>0</v>
      </c>
      <c r="J192" s="119">
        <f t="shared" si="8"/>
        <v>0</v>
      </c>
      <c r="K192"/>
      <c r="L192"/>
      <c r="M192"/>
    </row>
    <row r="193" spans="1:13" ht="12" customHeight="1" x14ac:dyDescent="0.2">
      <c r="A193" s="14" t="s">
        <v>43</v>
      </c>
      <c r="B193" s="52"/>
      <c r="C193" s="44"/>
      <c r="D193" s="44"/>
      <c r="E193" s="111">
        <f>SUM(E191:E192)</f>
        <v>0</v>
      </c>
      <c r="F193" s="68"/>
      <c r="G193" s="17"/>
      <c r="H193" s="121"/>
      <c r="I193" s="107">
        <f>SUM(I191:I192)</f>
        <v>0</v>
      </c>
      <c r="J193" s="107">
        <f t="shared" si="8"/>
        <v>0</v>
      </c>
      <c r="K193"/>
      <c r="L193"/>
      <c r="M193"/>
    </row>
    <row r="194" spans="1:13" ht="12" customHeight="1" x14ac:dyDescent="0.2">
      <c r="A194" s="39"/>
      <c r="B194" s="39"/>
      <c r="C194" s="39"/>
      <c r="D194" s="39"/>
      <c r="E194" s="64"/>
      <c r="F194" s="64"/>
      <c r="G194" s="40"/>
      <c r="H194" s="41"/>
    </row>
    <row r="195" spans="1:13" ht="12" customHeight="1" x14ac:dyDescent="0.2">
      <c r="A195" s="39"/>
      <c r="B195" s="39"/>
      <c r="C195" s="39"/>
      <c r="D195" s="39"/>
      <c r="E195" s="64"/>
      <c r="F195" s="64"/>
      <c r="G195" s="40"/>
      <c r="H195" s="41"/>
    </row>
    <row r="200" spans="1:13" ht="12" customHeight="1" x14ac:dyDescent="0.2">
      <c r="A200" s="86" t="s">
        <v>53</v>
      </c>
    </row>
    <row r="202" spans="1:13" ht="12" customHeight="1" x14ac:dyDescent="0.25">
      <c r="A202" s="102" t="s">
        <v>63</v>
      </c>
      <c r="B202" s="96"/>
      <c r="C202" s="96"/>
      <c r="D202" s="196"/>
      <c r="E202" s="196"/>
      <c r="F202" s="196"/>
      <c r="G202" s="196"/>
    </row>
    <row r="203" spans="1:13" ht="12" customHeight="1" x14ac:dyDescent="0.2">
      <c r="A203" s="97" t="s">
        <v>64</v>
      </c>
      <c r="B203" s="98"/>
      <c r="C203" s="98"/>
      <c r="D203" s="197" t="s">
        <v>65</v>
      </c>
      <c r="E203" s="197"/>
      <c r="F203" s="103"/>
    </row>
    <row r="204" spans="1:13" ht="12" customHeight="1" x14ac:dyDescent="0.2">
      <c r="A204" s="99" t="s">
        <v>66</v>
      </c>
      <c r="B204" s="100"/>
      <c r="C204" s="100"/>
      <c r="D204" s="100"/>
      <c r="E204" s="100" t="s">
        <v>66</v>
      </c>
      <c r="F204" s="100"/>
    </row>
    <row r="205" spans="1:13" ht="12" customHeight="1" x14ac:dyDescent="0.25">
      <c r="A205" s="95" t="s">
        <v>67</v>
      </c>
      <c r="B205" s="96"/>
      <c r="C205" s="96"/>
      <c r="D205" s="194"/>
      <c r="E205" s="194"/>
      <c r="F205" s="96"/>
    </row>
    <row r="206" spans="1:13" ht="12" customHeight="1" x14ac:dyDescent="0.2">
      <c r="A206" s="101" t="s">
        <v>68</v>
      </c>
      <c r="B206" s="101"/>
      <c r="C206" s="101"/>
      <c r="D206" s="195" t="s">
        <v>68</v>
      </c>
      <c r="E206" s="195"/>
      <c r="F206" s="101"/>
    </row>
  </sheetData>
  <mergeCells count="86">
    <mergeCell ref="B114:E114"/>
    <mergeCell ref="A115:A116"/>
    <mergeCell ref="B115:B117"/>
    <mergeCell ref="C115:C117"/>
    <mergeCell ref="D115:D117"/>
    <mergeCell ref="E115:E117"/>
    <mergeCell ref="G141:I141"/>
    <mergeCell ref="J142:J144"/>
    <mergeCell ref="A142:A143"/>
    <mergeCell ref="H115:H117"/>
    <mergeCell ref="I115:I117"/>
    <mergeCell ref="J115:J117"/>
    <mergeCell ref="G168:I168"/>
    <mergeCell ref="G61:I61"/>
    <mergeCell ref="G34:I34"/>
    <mergeCell ref="D202:G202"/>
    <mergeCell ref="D203:E203"/>
    <mergeCell ref="F142:F144"/>
    <mergeCell ref="G142:G144"/>
    <mergeCell ref="H142:H144"/>
    <mergeCell ref="I142:I144"/>
    <mergeCell ref="B141:F141"/>
    <mergeCell ref="B142:B144"/>
    <mergeCell ref="C142:C144"/>
    <mergeCell ref="D142:D144"/>
    <mergeCell ref="E142:E144"/>
    <mergeCell ref="F115:F117"/>
    <mergeCell ref="G115:G117"/>
    <mergeCell ref="D205:E205"/>
    <mergeCell ref="D206:E206"/>
    <mergeCell ref="A1:A4"/>
    <mergeCell ref="F114:I114"/>
    <mergeCell ref="J88:J90"/>
    <mergeCell ref="F169:F171"/>
    <mergeCell ref="G169:G171"/>
    <mergeCell ref="H169:H171"/>
    <mergeCell ref="I169:I171"/>
    <mergeCell ref="J169:J171"/>
    <mergeCell ref="B168:F168"/>
    <mergeCell ref="A169:A170"/>
    <mergeCell ref="B169:B171"/>
    <mergeCell ref="C169:C171"/>
    <mergeCell ref="D169:D171"/>
    <mergeCell ref="E169:E171"/>
    <mergeCell ref="G88:G90"/>
    <mergeCell ref="H88:H90"/>
    <mergeCell ref="I88:I90"/>
    <mergeCell ref="A88:A89"/>
    <mergeCell ref="B88:B90"/>
    <mergeCell ref="C88:C90"/>
    <mergeCell ref="D88:D90"/>
    <mergeCell ref="E88:E90"/>
    <mergeCell ref="F88:F90"/>
    <mergeCell ref="B87:F87"/>
    <mergeCell ref="G87:I87"/>
    <mergeCell ref="D62:D63"/>
    <mergeCell ref="E62:E63"/>
    <mergeCell ref="F62:F63"/>
    <mergeCell ref="G62:G63"/>
    <mergeCell ref="H62:H63"/>
    <mergeCell ref="J35:J36"/>
    <mergeCell ref="A61:A62"/>
    <mergeCell ref="B61:F61"/>
    <mergeCell ref="B62:B63"/>
    <mergeCell ref="C62:C63"/>
    <mergeCell ref="D35:D36"/>
    <mergeCell ref="E35:E36"/>
    <mergeCell ref="F35:F36"/>
    <mergeCell ref="G35:G36"/>
    <mergeCell ref="H35:H36"/>
    <mergeCell ref="I62:I63"/>
    <mergeCell ref="J62:J63"/>
    <mergeCell ref="A34:A35"/>
    <mergeCell ref="B34:F34"/>
    <mergeCell ref="B35:B36"/>
    <mergeCell ref="C35:C36"/>
    <mergeCell ref="I35:I36"/>
    <mergeCell ref="A8:H8"/>
    <mergeCell ref="A9:H9"/>
    <mergeCell ref="A12:H12"/>
    <mergeCell ref="A13:H13"/>
    <mergeCell ref="A26:A27"/>
    <mergeCell ref="B26:F26"/>
    <mergeCell ref="G26:I26"/>
    <mergeCell ref="A11:XFD11"/>
    <mergeCell ref="A10:H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19C40-F292-48A3-B914-AB4276CF3C20}">
  <dimension ref="A1:L169"/>
  <sheetViews>
    <sheetView workbookViewId="0">
      <selection activeCell="B1" sqref="B1:E2"/>
    </sheetView>
  </sheetViews>
  <sheetFormatPr defaultRowHeight="12.75" x14ac:dyDescent="0.2"/>
  <cols>
    <col min="1" max="1" width="52.28515625" customWidth="1"/>
    <col min="4" max="4" width="13.42578125" customWidth="1"/>
    <col min="5" max="5" width="32.5703125" customWidth="1"/>
    <col min="6" max="7" width="35.7109375" customWidth="1"/>
    <col min="8" max="8" width="16.140625" customWidth="1"/>
    <col min="9" max="9" width="16.85546875" customWidth="1"/>
    <col min="10" max="10" width="32.7109375" bestFit="1" customWidth="1"/>
  </cols>
  <sheetData>
    <row r="1" spans="1:12" ht="12" customHeight="1" x14ac:dyDescent="0.2">
      <c r="A1" s="28" t="e">
        <f>#REF!</f>
        <v>#REF!</v>
      </c>
      <c r="H1" s="123"/>
      <c r="I1" s="123"/>
      <c r="J1" s="123"/>
    </row>
    <row r="2" spans="1:12" s="1" customFormat="1" ht="38.25" customHeight="1" x14ac:dyDescent="0.2">
      <c r="A2" s="174" t="s">
        <v>14</v>
      </c>
      <c r="B2" s="166" t="s">
        <v>57</v>
      </c>
      <c r="C2" s="167"/>
      <c r="D2" s="167"/>
      <c r="E2" s="167"/>
      <c r="F2" s="166" t="s">
        <v>81</v>
      </c>
      <c r="G2" s="167"/>
      <c r="H2" s="167"/>
      <c r="I2" s="167"/>
      <c r="J2" s="42" t="s">
        <v>60</v>
      </c>
      <c r="K2" s="93"/>
      <c r="L2" s="93"/>
    </row>
    <row r="3" spans="1:12" s="1" customFormat="1" ht="65.25" customHeight="1" x14ac:dyDescent="0.2">
      <c r="A3" s="175"/>
      <c r="B3" s="8" t="s">
        <v>15</v>
      </c>
      <c r="C3" s="8" t="s">
        <v>56</v>
      </c>
      <c r="D3" s="8" t="s">
        <v>59</v>
      </c>
      <c r="E3" s="8" t="s">
        <v>86</v>
      </c>
      <c r="F3" s="8" t="s">
        <v>61</v>
      </c>
      <c r="G3" s="8" t="s">
        <v>56</v>
      </c>
      <c r="H3" s="42" t="s">
        <v>59</v>
      </c>
      <c r="I3" s="42" t="s">
        <v>70</v>
      </c>
      <c r="J3" s="42" t="s">
        <v>72</v>
      </c>
    </row>
    <row r="4" spans="1:12" s="1" customFormat="1" ht="12" customHeight="1" x14ac:dyDescent="0.2">
      <c r="A4" s="30" t="s">
        <v>16</v>
      </c>
      <c r="B4" s="47"/>
      <c r="C4" s="54"/>
      <c r="D4" s="54"/>
      <c r="E4" s="54"/>
      <c r="F4" s="65"/>
      <c r="G4" s="10"/>
      <c r="H4" s="118"/>
      <c r="I4" s="118"/>
      <c r="J4" s="118"/>
    </row>
    <row r="5" spans="1:12" s="1" customFormat="1" ht="12" customHeight="1" x14ac:dyDescent="0.2">
      <c r="A5" s="37" t="s">
        <v>17</v>
      </c>
      <c r="B5" s="48"/>
      <c r="C5" s="45"/>
      <c r="D5" s="45"/>
      <c r="E5" s="108">
        <f>B5*C5</f>
        <v>0</v>
      </c>
      <c r="F5" s="87"/>
      <c r="G5" s="38"/>
      <c r="H5" s="125"/>
      <c r="I5" s="117">
        <f>SUM(E5:H5)</f>
        <v>0</v>
      </c>
      <c r="J5" s="117">
        <v>0</v>
      </c>
    </row>
    <row r="6" spans="1:12" s="1" customFormat="1" ht="12" customHeight="1" x14ac:dyDescent="0.2">
      <c r="A6" s="37" t="s">
        <v>18</v>
      </c>
      <c r="B6" s="48"/>
      <c r="C6" s="45"/>
      <c r="D6" s="45"/>
      <c r="E6" s="108">
        <f>B6*C6</f>
        <v>0</v>
      </c>
      <c r="F6" s="87"/>
      <c r="G6" s="38"/>
      <c r="H6" s="125"/>
      <c r="I6" s="117">
        <f>SUM(E6:H6)</f>
        <v>0</v>
      </c>
      <c r="J6" s="117">
        <v>0</v>
      </c>
    </row>
    <row r="7" spans="1:12" s="1" customFormat="1" ht="12" customHeight="1" x14ac:dyDescent="0.2">
      <c r="A7" s="31" t="s">
        <v>19</v>
      </c>
      <c r="B7" s="47"/>
      <c r="C7" s="54"/>
      <c r="D7" s="54"/>
      <c r="E7" s="109">
        <f>E5+E6</f>
        <v>0</v>
      </c>
      <c r="F7" s="46"/>
      <c r="G7" s="10"/>
      <c r="H7" s="118"/>
      <c r="I7" s="106">
        <f>SUM(E7:H7)</f>
        <v>0</v>
      </c>
      <c r="J7" s="106">
        <f>SUM(J5:J6)</f>
        <v>0</v>
      </c>
    </row>
    <row r="8" spans="1:12" s="1" customFormat="1" ht="12" customHeight="1" x14ac:dyDescent="0.2">
      <c r="A8" s="35"/>
      <c r="B8" s="81"/>
      <c r="C8" s="81"/>
      <c r="D8" s="81"/>
      <c r="E8" s="62"/>
      <c r="F8" s="36"/>
      <c r="H8" s="123"/>
      <c r="I8" s="123"/>
      <c r="J8" s="123"/>
    </row>
    <row r="9" spans="1:12" s="1" customFormat="1" ht="12" customHeight="1" x14ac:dyDescent="0.2">
      <c r="A9" s="28" t="e">
        <f>#REF!</f>
        <v>#REF!</v>
      </c>
      <c r="B9" s="53"/>
      <c r="C9" s="53"/>
      <c r="D9" s="53"/>
      <c r="E9"/>
      <c r="F9"/>
      <c r="G9"/>
      <c r="H9" s="123"/>
      <c r="I9" s="123"/>
      <c r="J9" s="123"/>
    </row>
    <row r="10" spans="1:12" s="1" customFormat="1" ht="12" customHeight="1" x14ac:dyDescent="0.2">
      <c r="A10" s="193" t="s">
        <v>20</v>
      </c>
      <c r="B10" s="190" t="s">
        <v>57</v>
      </c>
      <c r="C10" s="191"/>
      <c r="D10" s="191"/>
      <c r="E10" s="191"/>
      <c r="F10" s="166" t="s">
        <v>58</v>
      </c>
      <c r="G10" s="167"/>
      <c r="H10" s="167"/>
      <c r="I10" s="167"/>
      <c r="J10" s="42" t="s">
        <v>60</v>
      </c>
    </row>
    <row r="11" spans="1:12" s="1" customFormat="1" ht="12" customHeight="1" x14ac:dyDescent="0.2">
      <c r="A11" s="193"/>
      <c r="B11" s="174" t="s">
        <v>15</v>
      </c>
      <c r="C11" s="174" t="s">
        <v>56</v>
      </c>
      <c r="D11" s="174" t="s">
        <v>59</v>
      </c>
      <c r="E11" s="174" t="s">
        <v>74</v>
      </c>
      <c r="F11" s="174" t="s">
        <v>61</v>
      </c>
      <c r="G11" s="174" t="s">
        <v>56</v>
      </c>
      <c r="H11" s="169" t="s">
        <v>59</v>
      </c>
      <c r="I11" s="169" t="s">
        <v>70</v>
      </c>
      <c r="J11" s="165" t="s">
        <v>70</v>
      </c>
    </row>
    <row r="12" spans="1:12" s="1" customFormat="1" ht="37.5" customHeight="1" x14ac:dyDescent="0.2">
      <c r="A12" s="9" t="s">
        <v>21</v>
      </c>
      <c r="B12" s="189"/>
      <c r="C12" s="189"/>
      <c r="D12" s="189"/>
      <c r="E12" s="189"/>
      <c r="F12" s="189"/>
      <c r="G12" s="189"/>
      <c r="H12" s="170"/>
      <c r="I12" s="171"/>
      <c r="J12" s="165"/>
    </row>
    <row r="13" spans="1:12" s="1" customFormat="1" ht="12" customHeight="1" x14ac:dyDescent="0.2">
      <c r="A13" s="31" t="s">
        <v>22</v>
      </c>
      <c r="B13" s="60"/>
      <c r="C13" s="60"/>
      <c r="D13" s="60"/>
      <c r="E13" s="60"/>
      <c r="F13" s="60"/>
      <c r="G13" s="60"/>
      <c r="H13" s="126"/>
      <c r="I13" s="126"/>
      <c r="J13" s="127"/>
    </row>
    <row r="14" spans="1:12" s="1" customFormat="1" ht="12" customHeight="1" x14ac:dyDescent="0.2">
      <c r="A14" s="34" t="s">
        <v>23</v>
      </c>
      <c r="B14" s="49"/>
      <c r="C14" s="66"/>
      <c r="D14" s="66"/>
      <c r="E14" s="45">
        <f>B14*C14</f>
        <v>0</v>
      </c>
      <c r="F14" s="87"/>
      <c r="G14" s="32"/>
      <c r="H14" s="128"/>
      <c r="I14" s="115">
        <f>G14*H14</f>
        <v>0</v>
      </c>
      <c r="J14" s="115"/>
    </row>
    <row r="15" spans="1:12" s="1" customFormat="1" ht="12" customHeight="1" x14ac:dyDescent="0.2">
      <c r="A15" s="34" t="s">
        <v>24</v>
      </c>
      <c r="B15" s="49"/>
      <c r="C15" s="76"/>
      <c r="D15" s="76"/>
      <c r="E15" s="45">
        <f>B15*C15</f>
        <v>0</v>
      </c>
      <c r="F15" s="87"/>
      <c r="G15" s="32"/>
      <c r="H15" s="128"/>
      <c r="I15" s="115">
        <f t="shared" ref="I15:I16" si="0">G15*H15</f>
        <v>0</v>
      </c>
      <c r="J15" s="115"/>
    </row>
    <row r="16" spans="1:12" s="1" customFormat="1" ht="12" customHeight="1" x14ac:dyDescent="0.2">
      <c r="A16" s="34" t="s">
        <v>25</v>
      </c>
      <c r="B16" s="49"/>
      <c r="C16" s="76"/>
      <c r="D16" s="76"/>
      <c r="E16" s="45">
        <f>B16*C16</f>
        <v>0</v>
      </c>
      <c r="F16" s="87"/>
      <c r="G16" s="32"/>
      <c r="H16" s="128"/>
      <c r="I16" s="115">
        <f t="shared" si="0"/>
        <v>0</v>
      </c>
      <c r="J16" s="115"/>
    </row>
    <row r="17" spans="1:10" s="1" customFormat="1" ht="12" customHeight="1" x14ac:dyDescent="0.2">
      <c r="A17" s="12" t="s">
        <v>26</v>
      </c>
      <c r="B17" s="24"/>
      <c r="C17" s="85"/>
      <c r="D17" s="85"/>
      <c r="E17" s="46">
        <f>E14+E15+E16</f>
        <v>0</v>
      </c>
      <c r="F17" s="46"/>
      <c r="G17" s="8"/>
      <c r="H17" s="118"/>
      <c r="I17" s="106">
        <f>SUM(I14:I16)</f>
        <v>0</v>
      </c>
      <c r="J17" s="106"/>
    </row>
    <row r="18" spans="1:10" s="1" customFormat="1" ht="12" customHeight="1" x14ac:dyDescent="0.2">
      <c r="A18" s="9" t="s">
        <v>27</v>
      </c>
      <c r="B18" s="47"/>
      <c r="C18" s="47"/>
      <c r="D18" s="47"/>
      <c r="E18" s="63"/>
      <c r="F18" s="11"/>
      <c r="G18" s="11"/>
      <c r="H18" s="118"/>
      <c r="I18" s="118"/>
      <c r="J18" s="118"/>
    </row>
    <row r="19" spans="1:10" s="1" customFormat="1" ht="12" customHeight="1" x14ac:dyDescent="0.2">
      <c r="A19" s="2" t="s">
        <v>28</v>
      </c>
      <c r="B19" s="70"/>
      <c r="C19" s="76"/>
      <c r="D19" s="76"/>
      <c r="E19" s="45">
        <f>B19*C19</f>
        <v>0</v>
      </c>
      <c r="F19" s="87"/>
      <c r="G19" s="3"/>
      <c r="H19" s="125"/>
      <c r="I19" s="117">
        <f>G19*H19</f>
        <v>0</v>
      </c>
      <c r="J19" s="125"/>
    </row>
    <row r="20" spans="1:10" s="1" customFormat="1" ht="12" customHeight="1" x14ac:dyDescent="0.2">
      <c r="A20" s="2" t="s">
        <v>29</v>
      </c>
      <c r="B20" s="70"/>
      <c r="C20" s="76"/>
      <c r="D20" s="76"/>
      <c r="E20" s="45">
        <f>B20*C20</f>
        <v>0</v>
      </c>
      <c r="F20" s="87"/>
      <c r="G20" s="3"/>
      <c r="H20" s="125"/>
      <c r="I20" s="117">
        <f>G20*H20</f>
        <v>0</v>
      </c>
      <c r="J20" s="125"/>
    </row>
    <row r="21" spans="1:10" s="1" customFormat="1" ht="12" customHeight="1" x14ac:dyDescent="0.2">
      <c r="A21" s="12" t="s">
        <v>30</v>
      </c>
      <c r="B21" s="75"/>
      <c r="C21" s="85"/>
      <c r="D21" s="85"/>
      <c r="E21" s="46">
        <f>SUM(E19:E19)</f>
        <v>0</v>
      </c>
      <c r="F21" s="46"/>
      <c r="G21" s="13"/>
      <c r="H21" s="118"/>
      <c r="I21" s="106">
        <f>SUM(I19:I20)</f>
        <v>0</v>
      </c>
      <c r="J21" s="118"/>
    </row>
    <row r="22" spans="1:10" s="1" customFormat="1" ht="12" customHeight="1" x14ac:dyDescent="0.2">
      <c r="A22" s="12" t="s">
        <v>31</v>
      </c>
      <c r="B22" s="75"/>
      <c r="C22" s="85"/>
      <c r="D22" s="85"/>
      <c r="E22" s="46">
        <f>E17+E21</f>
        <v>0</v>
      </c>
      <c r="F22" s="46"/>
      <c r="G22" s="13"/>
      <c r="H22" s="118"/>
      <c r="I22" s="106">
        <f>+I26+I30+I34</f>
        <v>0</v>
      </c>
      <c r="J22" s="129"/>
    </row>
    <row r="23" spans="1:10" s="1" customFormat="1" ht="12" customHeight="1" x14ac:dyDescent="0.2">
      <c r="A23" s="9" t="s">
        <v>32</v>
      </c>
      <c r="B23" s="47"/>
      <c r="C23" s="47"/>
      <c r="D23" s="47"/>
      <c r="E23" s="61"/>
      <c r="F23" s="11"/>
      <c r="G23" s="11"/>
      <c r="H23" s="118"/>
      <c r="I23" s="130"/>
      <c r="J23" s="118"/>
    </row>
    <row r="24" spans="1:10" s="1" customFormat="1" ht="12" customHeight="1" x14ac:dyDescent="0.2">
      <c r="A24" s="2" t="s">
        <v>33</v>
      </c>
      <c r="B24" s="49"/>
      <c r="C24" s="78"/>
      <c r="D24" s="78"/>
      <c r="E24" s="45">
        <f>B24*C24</f>
        <v>0</v>
      </c>
      <c r="F24" s="90"/>
      <c r="G24" s="3"/>
      <c r="H24" s="125"/>
      <c r="I24" s="117">
        <f>G24*H24</f>
        <v>0</v>
      </c>
      <c r="J24" s="131"/>
    </row>
    <row r="25" spans="1:10" s="1" customFormat="1" ht="12" customHeight="1" x14ac:dyDescent="0.2">
      <c r="A25" s="2" t="s">
        <v>34</v>
      </c>
      <c r="B25" s="49"/>
      <c r="C25" s="78"/>
      <c r="D25" s="78"/>
      <c r="E25" s="45">
        <f>B25*C25</f>
        <v>0</v>
      </c>
      <c r="F25" s="90"/>
      <c r="G25" s="3"/>
      <c r="H25" s="125"/>
      <c r="I25" s="117">
        <f>G25*H25</f>
        <v>0</v>
      </c>
      <c r="J25" s="131"/>
    </row>
    <row r="26" spans="1:10" s="1" customFormat="1" ht="12" customHeight="1" x14ac:dyDescent="0.2">
      <c r="A26" s="15" t="s">
        <v>35</v>
      </c>
      <c r="B26" s="75"/>
      <c r="C26" s="85"/>
      <c r="D26" s="85"/>
      <c r="E26" s="56">
        <f>SUM(E24:E25)</f>
        <v>0</v>
      </c>
      <c r="F26" s="67"/>
      <c r="G26" s="16"/>
      <c r="H26" s="118"/>
      <c r="I26" s="106">
        <f>SUM(I24:I25)</f>
        <v>0</v>
      </c>
      <c r="J26" s="132"/>
    </row>
    <row r="27" spans="1:10" s="1" customFormat="1" ht="12" customHeight="1" x14ac:dyDescent="0.2">
      <c r="A27" s="9" t="s">
        <v>36</v>
      </c>
      <c r="B27" s="47"/>
      <c r="C27" s="47"/>
      <c r="D27" s="47"/>
      <c r="E27" s="61"/>
      <c r="F27" s="11"/>
      <c r="G27" s="11"/>
      <c r="H27" s="118"/>
      <c r="I27" s="118"/>
      <c r="J27" s="118"/>
    </row>
    <row r="28" spans="1:10" s="1" customFormat="1" ht="12" customHeight="1" x14ac:dyDescent="0.2">
      <c r="A28" s="2" t="s">
        <v>37</v>
      </c>
      <c r="B28" s="70"/>
      <c r="C28" s="78"/>
      <c r="D28" s="78"/>
      <c r="E28" s="45">
        <f>B28*C28</f>
        <v>0</v>
      </c>
      <c r="F28" s="91"/>
      <c r="G28" s="4"/>
      <c r="H28" s="125"/>
      <c r="I28" s="117">
        <v>0</v>
      </c>
      <c r="J28" s="133"/>
    </row>
    <row r="29" spans="1:10" s="1" customFormat="1" ht="12" customHeight="1" x14ac:dyDescent="0.2">
      <c r="A29" s="2" t="s">
        <v>38</v>
      </c>
      <c r="B29" s="70"/>
      <c r="C29" s="78"/>
      <c r="D29" s="78"/>
      <c r="E29" s="45">
        <f>B29*C29</f>
        <v>0</v>
      </c>
      <c r="F29" s="91"/>
      <c r="G29" s="4"/>
      <c r="H29" s="125"/>
      <c r="I29" s="117">
        <v>0</v>
      </c>
      <c r="J29" s="133"/>
    </row>
    <row r="30" spans="1:10" s="1" customFormat="1" ht="12" customHeight="1" x14ac:dyDescent="0.2">
      <c r="A30" s="14" t="s">
        <v>39</v>
      </c>
      <c r="B30" s="47"/>
      <c r="C30" s="85"/>
      <c r="D30" s="85"/>
      <c r="E30" s="57">
        <f>SUM(E28:E29)</f>
        <v>0</v>
      </c>
      <c r="F30" s="68"/>
      <c r="G30" s="17"/>
      <c r="H30" s="118"/>
      <c r="I30" s="106">
        <v>0</v>
      </c>
      <c r="J30" s="134"/>
    </row>
    <row r="31" spans="1:10" s="1" customFormat="1" ht="12" customHeight="1" x14ac:dyDescent="0.2">
      <c r="A31" s="9" t="s">
        <v>40</v>
      </c>
      <c r="B31" s="47"/>
      <c r="C31" s="47"/>
      <c r="D31" s="47"/>
      <c r="E31" s="61"/>
      <c r="F31" s="11"/>
      <c r="G31" s="11"/>
      <c r="H31" s="118"/>
      <c r="I31" s="118"/>
      <c r="J31" s="118"/>
    </row>
    <row r="32" spans="1:10" s="1" customFormat="1" ht="12" customHeight="1" x14ac:dyDescent="0.2">
      <c r="A32" s="2" t="s">
        <v>41</v>
      </c>
      <c r="B32" s="70"/>
      <c r="C32" s="78"/>
      <c r="D32" s="78"/>
      <c r="E32" s="45">
        <f>B32*C32</f>
        <v>0</v>
      </c>
      <c r="F32" s="87"/>
      <c r="G32" s="4"/>
      <c r="H32" s="125"/>
      <c r="I32" s="117">
        <f>G32*H32</f>
        <v>0</v>
      </c>
      <c r="J32" s="133"/>
    </row>
    <row r="33" spans="1:10" s="1" customFormat="1" ht="12" customHeight="1" x14ac:dyDescent="0.2">
      <c r="A33" s="2" t="s">
        <v>42</v>
      </c>
      <c r="B33" s="70"/>
      <c r="C33" s="78"/>
      <c r="D33" s="78"/>
      <c r="E33" s="45">
        <f>B33*C33</f>
        <v>0</v>
      </c>
      <c r="F33" s="87"/>
      <c r="G33" s="4"/>
      <c r="H33" s="125"/>
      <c r="I33" s="117">
        <f>G33*H33</f>
        <v>0</v>
      </c>
      <c r="J33" s="133"/>
    </row>
    <row r="34" spans="1:10" s="1" customFormat="1" ht="12" customHeight="1" x14ac:dyDescent="0.2">
      <c r="A34" s="14" t="s">
        <v>43</v>
      </c>
      <c r="B34" s="47"/>
      <c r="C34" s="85"/>
      <c r="D34" s="85"/>
      <c r="E34" s="57">
        <f>SUM(E32:E32)</f>
        <v>0</v>
      </c>
      <c r="F34" s="68"/>
      <c r="G34" s="17"/>
      <c r="H34" s="118"/>
      <c r="I34" s="106">
        <f>SUM(I32:I33)</f>
        <v>0</v>
      </c>
      <c r="J34" s="134"/>
    </row>
    <row r="35" spans="1:10" s="1" customFormat="1" ht="12" customHeight="1" x14ac:dyDescent="0.2">
      <c r="A35" s="35"/>
      <c r="B35" s="81"/>
      <c r="C35" s="81"/>
      <c r="D35" s="81"/>
      <c r="E35" s="62"/>
      <c r="F35" s="36"/>
      <c r="H35" s="123"/>
      <c r="I35" s="123"/>
      <c r="J35" s="123"/>
    </row>
    <row r="36" spans="1:10" ht="12" customHeight="1" x14ac:dyDescent="0.2">
      <c r="A36" s="28" t="e">
        <f>#REF!</f>
        <v>#REF!</v>
      </c>
      <c r="B36" s="53"/>
      <c r="C36" s="53"/>
      <c r="D36" s="53"/>
      <c r="H36" s="123"/>
      <c r="I36" s="123"/>
      <c r="J36" s="123"/>
    </row>
    <row r="37" spans="1:10" ht="12" customHeight="1" x14ac:dyDescent="0.2">
      <c r="A37" s="193" t="s">
        <v>44</v>
      </c>
      <c r="B37" s="190" t="s">
        <v>57</v>
      </c>
      <c r="C37" s="191"/>
      <c r="D37" s="191"/>
      <c r="E37" s="191"/>
      <c r="F37" s="166" t="s">
        <v>58</v>
      </c>
      <c r="G37" s="167"/>
      <c r="H37" s="167"/>
      <c r="I37" s="167"/>
      <c r="J37" s="42" t="s">
        <v>60</v>
      </c>
    </row>
    <row r="38" spans="1:10" ht="12" customHeight="1" x14ac:dyDescent="0.2">
      <c r="A38" s="193"/>
      <c r="B38" s="174" t="s">
        <v>15</v>
      </c>
      <c r="C38" s="174" t="s">
        <v>56</v>
      </c>
      <c r="D38" s="174" t="s">
        <v>59</v>
      </c>
      <c r="E38" s="174" t="s">
        <v>74</v>
      </c>
      <c r="F38" s="174" t="s">
        <v>61</v>
      </c>
      <c r="G38" s="174" t="s">
        <v>56</v>
      </c>
      <c r="H38" s="169" t="s">
        <v>59</v>
      </c>
      <c r="I38" s="169" t="s">
        <v>70</v>
      </c>
      <c r="J38" s="165" t="s">
        <v>70</v>
      </c>
    </row>
    <row r="39" spans="1:10" ht="12" customHeight="1" x14ac:dyDescent="0.2">
      <c r="A39" s="9" t="s">
        <v>21</v>
      </c>
      <c r="B39" s="189"/>
      <c r="C39" s="189"/>
      <c r="D39" s="189"/>
      <c r="E39" s="189"/>
      <c r="F39" s="189"/>
      <c r="G39" s="189"/>
      <c r="H39" s="170"/>
      <c r="I39" s="171"/>
      <c r="J39" s="165"/>
    </row>
    <row r="40" spans="1:10" ht="12" customHeight="1" x14ac:dyDescent="0.2">
      <c r="A40" s="31" t="s">
        <v>22</v>
      </c>
      <c r="B40" s="60"/>
      <c r="C40" s="60"/>
      <c r="D40" s="60"/>
      <c r="E40" s="60"/>
      <c r="F40" s="60"/>
      <c r="G40" s="60"/>
      <c r="H40" s="126"/>
      <c r="I40" s="126"/>
      <c r="J40" s="127"/>
    </row>
    <row r="41" spans="1:10" s="33" customFormat="1" ht="12" customHeight="1" x14ac:dyDescent="0.2">
      <c r="A41" s="34" t="s">
        <v>23</v>
      </c>
      <c r="B41" s="49"/>
      <c r="C41" s="66"/>
      <c r="D41" s="66"/>
      <c r="E41" s="45">
        <f>B41*C41</f>
        <v>0</v>
      </c>
      <c r="F41" s="87"/>
      <c r="G41" s="32"/>
      <c r="H41" s="128"/>
      <c r="I41" s="112">
        <f>G41*H41</f>
        <v>0</v>
      </c>
      <c r="J41" s="115"/>
    </row>
    <row r="42" spans="1:10" s="33" customFormat="1" ht="12" customHeight="1" x14ac:dyDescent="0.2">
      <c r="A42" s="34" t="s">
        <v>24</v>
      </c>
      <c r="B42" s="49"/>
      <c r="C42" s="76"/>
      <c r="D42" s="76"/>
      <c r="E42" s="45">
        <f>B42*C42</f>
        <v>0</v>
      </c>
      <c r="F42" s="87"/>
      <c r="G42" s="32"/>
      <c r="H42" s="128"/>
      <c r="I42" s="112">
        <f t="shared" ref="I42:I43" si="1">G42*H42</f>
        <v>0</v>
      </c>
      <c r="J42" s="115"/>
    </row>
    <row r="43" spans="1:10" s="33" customFormat="1" ht="12" customHeight="1" x14ac:dyDescent="0.2">
      <c r="A43" s="34" t="s">
        <v>25</v>
      </c>
      <c r="B43" s="49"/>
      <c r="C43" s="76"/>
      <c r="D43" s="76"/>
      <c r="E43" s="45">
        <f>B43*C43</f>
        <v>0</v>
      </c>
      <c r="F43" s="87"/>
      <c r="G43" s="32"/>
      <c r="H43" s="128"/>
      <c r="I43" s="112">
        <f t="shared" si="1"/>
        <v>0</v>
      </c>
      <c r="J43" s="115"/>
    </row>
    <row r="44" spans="1:10" s="33" customFormat="1" ht="12" customHeight="1" x14ac:dyDescent="0.2">
      <c r="A44" s="12" t="s">
        <v>26</v>
      </c>
      <c r="B44" s="24"/>
      <c r="C44" s="85"/>
      <c r="D44" s="85"/>
      <c r="E44" s="46">
        <f>E41+E42+E43</f>
        <v>0</v>
      </c>
      <c r="F44" s="46"/>
      <c r="G44" s="8"/>
      <c r="H44" s="118"/>
      <c r="I44" s="114">
        <f>SUM(I41:I43)</f>
        <v>0</v>
      </c>
      <c r="J44" s="106"/>
    </row>
    <row r="45" spans="1:10" ht="12" customHeight="1" x14ac:dyDescent="0.2">
      <c r="A45" s="9" t="s">
        <v>27</v>
      </c>
      <c r="B45" s="47"/>
      <c r="C45" s="47"/>
      <c r="D45" s="47"/>
      <c r="E45" s="63"/>
      <c r="F45" s="11"/>
      <c r="G45" s="11"/>
      <c r="H45" s="118"/>
      <c r="I45" s="118"/>
      <c r="J45" s="118"/>
    </row>
    <row r="46" spans="1:10" ht="12" customHeight="1" x14ac:dyDescent="0.2">
      <c r="A46" s="2" t="s">
        <v>28</v>
      </c>
      <c r="B46" s="70"/>
      <c r="C46" s="76"/>
      <c r="D46" s="76"/>
      <c r="E46" s="45">
        <f>B46*C46</f>
        <v>0</v>
      </c>
      <c r="F46" s="87"/>
      <c r="G46" s="3"/>
      <c r="H46" s="125"/>
      <c r="I46" s="116">
        <f>G46*H46</f>
        <v>0</v>
      </c>
      <c r="J46" s="125"/>
    </row>
    <row r="47" spans="1:10" ht="12" customHeight="1" x14ac:dyDescent="0.2">
      <c r="A47" s="2" t="s">
        <v>29</v>
      </c>
      <c r="B47" s="70"/>
      <c r="C47" s="76"/>
      <c r="D47" s="76"/>
      <c r="E47" s="45">
        <f>B47*C47</f>
        <v>0</v>
      </c>
      <c r="F47" s="87"/>
      <c r="G47" s="3"/>
      <c r="H47" s="125"/>
      <c r="I47" s="116">
        <f>G47*H47</f>
        <v>0</v>
      </c>
      <c r="J47" s="125"/>
    </row>
    <row r="48" spans="1:10" ht="12" customHeight="1" x14ac:dyDescent="0.2">
      <c r="A48" s="12" t="s">
        <v>30</v>
      </c>
      <c r="B48" s="75"/>
      <c r="C48" s="85"/>
      <c r="D48" s="85"/>
      <c r="E48" s="46">
        <f>SUM(E46:E46)</f>
        <v>0</v>
      </c>
      <c r="F48" s="46"/>
      <c r="G48" s="13"/>
      <c r="H48" s="118"/>
      <c r="I48" s="114">
        <f>SUM(I46:I47)</f>
        <v>0</v>
      </c>
      <c r="J48" s="118"/>
    </row>
    <row r="49" spans="1:10" ht="12" customHeight="1" x14ac:dyDescent="0.2">
      <c r="A49" s="12" t="s">
        <v>31</v>
      </c>
      <c r="B49" s="75"/>
      <c r="C49" s="85"/>
      <c r="D49" s="85"/>
      <c r="E49" s="46">
        <f>E44+E48</f>
        <v>0</v>
      </c>
      <c r="F49" s="46"/>
      <c r="G49" s="13"/>
      <c r="H49" s="118"/>
      <c r="I49" s="106">
        <f>I48+I44</f>
        <v>0</v>
      </c>
      <c r="J49" s="129"/>
    </row>
    <row r="50" spans="1:10" ht="12" customHeight="1" x14ac:dyDescent="0.2">
      <c r="A50" s="9" t="s">
        <v>32</v>
      </c>
      <c r="B50" s="47"/>
      <c r="C50" s="47"/>
      <c r="D50" s="47"/>
      <c r="E50" s="61"/>
      <c r="F50" s="11"/>
      <c r="G50" s="11"/>
      <c r="H50" s="118"/>
      <c r="I50" s="130"/>
      <c r="J50" s="118"/>
    </row>
    <row r="51" spans="1:10" ht="12" customHeight="1" x14ac:dyDescent="0.2">
      <c r="A51" s="2" t="s">
        <v>33</v>
      </c>
      <c r="B51" s="49"/>
      <c r="C51" s="78"/>
      <c r="D51" s="78"/>
      <c r="E51" s="45">
        <f>B51*C51</f>
        <v>0</v>
      </c>
      <c r="F51" s="90"/>
      <c r="G51" s="3"/>
      <c r="H51" s="125"/>
      <c r="I51" s="117">
        <f>G51*H51</f>
        <v>0</v>
      </c>
      <c r="J51" s="131"/>
    </row>
    <row r="52" spans="1:10" ht="12" customHeight="1" x14ac:dyDescent="0.2">
      <c r="A52" s="2" t="s">
        <v>34</v>
      </c>
      <c r="B52" s="49"/>
      <c r="C52" s="78"/>
      <c r="D52" s="78"/>
      <c r="E52" s="45">
        <f>B52*C52</f>
        <v>0</v>
      </c>
      <c r="F52" s="90"/>
      <c r="G52" s="3"/>
      <c r="H52" s="125"/>
      <c r="I52" s="117">
        <f>G52*H52</f>
        <v>0</v>
      </c>
      <c r="J52" s="131"/>
    </row>
    <row r="53" spans="1:10" ht="12" customHeight="1" x14ac:dyDescent="0.2">
      <c r="A53" s="15" t="s">
        <v>35</v>
      </c>
      <c r="B53" s="75"/>
      <c r="C53" s="85"/>
      <c r="D53" s="85"/>
      <c r="E53" s="56">
        <f>SUM(E51:E52)</f>
        <v>0</v>
      </c>
      <c r="F53" s="67"/>
      <c r="G53" s="16"/>
      <c r="H53" s="118"/>
      <c r="I53" s="106">
        <f>SUM(I51:I52)</f>
        <v>0</v>
      </c>
      <c r="J53" s="132"/>
    </row>
    <row r="54" spans="1:10" ht="12" customHeight="1" x14ac:dyDescent="0.2">
      <c r="A54" s="9" t="s">
        <v>36</v>
      </c>
      <c r="B54" s="47"/>
      <c r="C54" s="47"/>
      <c r="D54" s="47"/>
      <c r="E54" s="61"/>
      <c r="F54" s="11"/>
      <c r="G54" s="11"/>
      <c r="H54" s="118"/>
      <c r="I54" s="118"/>
      <c r="J54" s="118"/>
    </row>
    <row r="55" spans="1:10" ht="12" customHeight="1" x14ac:dyDescent="0.2">
      <c r="A55" s="2" t="s">
        <v>37</v>
      </c>
      <c r="B55" s="70"/>
      <c r="C55" s="78"/>
      <c r="D55" s="78"/>
      <c r="E55" s="45">
        <f>B55*C55</f>
        <v>0</v>
      </c>
      <c r="F55" s="91"/>
      <c r="G55" s="4"/>
      <c r="H55" s="125"/>
      <c r="I55" s="131">
        <v>0</v>
      </c>
      <c r="J55" s="133"/>
    </row>
    <row r="56" spans="1:10" ht="12" customHeight="1" x14ac:dyDescent="0.2">
      <c r="A56" s="2" t="s">
        <v>38</v>
      </c>
      <c r="B56" s="70"/>
      <c r="C56" s="78"/>
      <c r="D56" s="78"/>
      <c r="E56" s="45">
        <f>B56*C56</f>
        <v>0</v>
      </c>
      <c r="F56" s="91"/>
      <c r="G56" s="4"/>
      <c r="H56" s="125"/>
      <c r="I56" s="131">
        <v>0</v>
      </c>
      <c r="J56" s="133"/>
    </row>
    <row r="57" spans="1:10" ht="12" customHeight="1" x14ac:dyDescent="0.2">
      <c r="A57" s="14" t="s">
        <v>39</v>
      </c>
      <c r="B57" s="47"/>
      <c r="C57" s="85"/>
      <c r="D57" s="85"/>
      <c r="E57" s="57">
        <f>SUM(E55:E56)</f>
        <v>0</v>
      </c>
      <c r="F57" s="68"/>
      <c r="G57" s="17"/>
      <c r="H57" s="118"/>
      <c r="I57" s="132">
        <v>0</v>
      </c>
      <c r="J57" s="134"/>
    </row>
    <row r="58" spans="1:10" ht="12" customHeight="1" x14ac:dyDescent="0.2">
      <c r="A58" s="9" t="s">
        <v>40</v>
      </c>
      <c r="B58" s="47"/>
      <c r="C58" s="47"/>
      <c r="D58" s="47"/>
      <c r="E58" s="61"/>
      <c r="F58" s="11"/>
      <c r="G58" s="11"/>
      <c r="H58" s="118"/>
      <c r="I58" s="118"/>
      <c r="J58" s="118"/>
    </row>
    <row r="59" spans="1:10" ht="12" customHeight="1" x14ac:dyDescent="0.2">
      <c r="A59" s="2" t="s">
        <v>41</v>
      </c>
      <c r="B59" s="70"/>
      <c r="C59" s="78"/>
      <c r="D59" s="78"/>
      <c r="E59" s="45">
        <f>B59*C59</f>
        <v>0</v>
      </c>
      <c r="F59" s="87"/>
      <c r="G59" s="4"/>
      <c r="H59" s="125"/>
      <c r="I59" s="117">
        <f>G59*H59</f>
        <v>0</v>
      </c>
      <c r="J59" s="133"/>
    </row>
    <row r="60" spans="1:10" ht="12" customHeight="1" x14ac:dyDescent="0.2">
      <c r="A60" s="2" t="s">
        <v>42</v>
      </c>
      <c r="B60" s="70"/>
      <c r="C60" s="78"/>
      <c r="D60" s="78"/>
      <c r="E60" s="45">
        <f>B60*C60</f>
        <v>0</v>
      </c>
      <c r="F60" s="87"/>
      <c r="G60" s="4"/>
      <c r="H60" s="125"/>
      <c r="I60" s="117">
        <f>G60*H60</f>
        <v>0</v>
      </c>
      <c r="J60" s="133"/>
    </row>
    <row r="61" spans="1:10" ht="12" customHeight="1" x14ac:dyDescent="0.2">
      <c r="A61" s="14" t="s">
        <v>43</v>
      </c>
      <c r="B61" s="47"/>
      <c r="C61" s="85"/>
      <c r="D61" s="85"/>
      <c r="E61" s="57">
        <f>SUM(E59:E59)</f>
        <v>0</v>
      </c>
      <c r="F61" s="68"/>
      <c r="G61" s="17"/>
      <c r="H61" s="118"/>
      <c r="I61" s="106">
        <f>SUM(I59:I60)</f>
        <v>0</v>
      </c>
      <c r="J61" s="134"/>
    </row>
    <row r="62" spans="1:10" ht="12" customHeight="1" x14ac:dyDescent="0.2">
      <c r="B62" s="53"/>
      <c r="C62" s="53"/>
      <c r="D62" s="53"/>
      <c r="H62" s="123"/>
      <c r="I62" s="123"/>
      <c r="J62" s="123"/>
    </row>
    <row r="63" spans="1:10" ht="12" customHeight="1" x14ac:dyDescent="0.2">
      <c r="A63" s="94" t="e">
        <f>#REF!</f>
        <v>#REF!</v>
      </c>
      <c r="B63" s="190" t="s">
        <v>57</v>
      </c>
      <c r="C63" s="191"/>
      <c r="D63" s="191"/>
      <c r="E63" s="191"/>
      <c r="F63" s="166" t="s">
        <v>58</v>
      </c>
      <c r="G63" s="167"/>
      <c r="H63" s="167"/>
      <c r="I63" s="167"/>
      <c r="J63" s="42" t="s">
        <v>60</v>
      </c>
    </row>
    <row r="64" spans="1:10" ht="12" customHeight="1" x14ac:dyDescent="0.2">
      <c r="A64" s="174" t="s">
        <v>83</v>
      </c>
      <c r="B64" s="174" t="s">
        <v>15</v>
      </c>
      <c r="C64" s="174" t="s">
        <v>56</v>
      </c>
      <c r="D64" s="174" t="s">
        <v>59</v>
      </c>
      <c r="E64" s="174" t="s">
        <v>62</v>
      </c>
      <c r="F64" s="174" t="s">
        <v>61</v>
      </c>
      <c r="G64" s="174" t="s">
        <v>56</v>
      </c>
      <c r="H64" s="165" t="s">
        <v>59</v>
      </c>
      <c r="I64" s="169" t="s">
        <v>70</v>
      </c>
      <c r="J64" s="165" t="s">
        <v>70</v>
      </c>
    </row>
    <row r="65" spans="1:10" ht="12" customHeight="1" x14ac:dyDescent="0.2">
      <c r="A65" s="175"/>
      <c r="B65" s="189"/>
      <c r="C65" s="189"/>
      <c r="D65" s="189"/>
      <c r="E65" s="189"/>
      <c r="F65" s="189"/>
      <c r="G65" s="189"/>
      <c r="H65" s="165"/>
      <c r="I65" s="170"/>
      <c r="J65" s="165"/>
    </row>
    <row r="66" spans="1:10" ht="12" customHeight="1" x14ac:dyDescent="0.2">
      <c r="A66" s="9" t="s">
        <v>21</v>
      </c>
      <c r="B66" s="175"/>
      <c r="C66" s="175"/>
      <c r="D66" s="175"/>
      <c r="E66" s="175"/>
      <c r="F66" s="175"/>
      <c r="G66" s="175"/>
      <c r="H66" s="165"/>
      <c r="I66" s="171"/>
      <c r="J66" s="165"/>
    </row>
    <row r="67" spans="1:10" ht="12" customHeight="1" x14ac:dyDescent="0.2">
      <c r="A67" s="31" t="s">
        <v>22</v>
      </c>
      <c r="B67" s="24"/>
      <c r="C67" s="24"/>
      <c r="D67" s="24"/>
      <c r="E67" s="60"/>
      <c r="F67" s="8"/>
      <c r="G67" s="8"/>
      <c r="H67" s="121"/>
      <c r="I67" s="121"/>
      <c r="J67" s="121"/>
    </row>
    <row r="68" spans="1:10" ht="12" customHeight="1" x14ac:dyDescent="0.2">
      <c r="A68" s="34" t="s">
        <v>23</v>
      </c>
      <c r="B68" s="49"/>
      <c r="C68" s="78"/>
      <c r="D68" s="78"/>
      <c r="E68" s="45">
        <f>B68*C68</f>
        <v>0</v>
      </c>
      <c r="F68" s="87"/>
      <c r="G68" s="32"/>
      <c r="H68" s="120"/>
      <c r="I68" s="117">
        <f>G68*H68</f>
        <v>0</v>
      </c>
      <c r="J68" s="117"/>
    </row>
    <row r="69" spans="1:10" ht="12" customHeight="1" x14ac:dyDescent="0.2">
      <c r="A69" s="34" t="s">
        <v>24</v>
      </c>
      <c r="B69" s="49"/>
      <c r="C69" s="78"/>
      <c r="D69" s="78"/>
      <c r="E69" s="45">
        <f>B69*C69</f>
        <v>0</v>
      </c>
      <c r="F69" s="87"/>
      <c r="G69" s="32"/>
      <c r="H69" s="120"/>
      <c r="I69" s="117">
        <f t="shared" ref="I69:I70" si="2">G69*H69</f>
        <v>0</v>
      </c>
      <c r="J69" s="117"/>
    </row>
    <row r="70" spans="1:10" ht="12" customHeight="1" x14ac:dyDescent="0.2">
      <c r="A70" s="34" t="s">
        <v>25</v>
      </c>
      <c r="B70" s="49"/>
      <c r="C70" s="78"/>
      <c r="D70" s="78"/>
      <c r="E70" s="45">
        <f>B70*C70</f>
        <v>0</v>
      </c>
      <c r="F70" s="87"/>
      <c r="G70" s="32"/>
      <c r="H70" s="120"/>
      <c r="I70" s="117">
        <f t="shared" si="2"/>
        <v>0</v>
      </c>
      <c r="J70" s="117"/>
    </row>
    <row r="71" spans="1:10" ht="12" customHeight="1" x14ac:dyDescent="0.2">
      <c r="A71" s="12" t="s">
        <v>26</v>
      </c>
      <c r="B71" s="24"/>
      <c r="C71" s="24"/>
      <c r="D71" s="24"/>
      <c r="E71" s="46">
        <f>E68+E69+E70</f>
        <v>0</v>
      </c>
      <c r="F71" s="46"/>
      <c r="G71" s="8"/>
      <c r="H71" s="121"/>
      <c r="I71" s="106">
        <f>SUM(I68:I70)</f>
        <v>0</v>
      </c>
      <c r="J71" s="106"/>
    </row>
    <row r="72" spans="1:10" ht="12" customHeight="1" x14ac:dyDescent="0.2">
      <c r="A72" s="9" t="s">
        <v>27</v>
      </c>
      <c r="B72" s="47"/>
      <c r="C72" s="47"/>
      <c r="D72" s="47"/>
      <c r="E72" s="63"/>
      <c r="F72" s="11"/>
      <c r="G72" s="11"/>
      <c r="H72" s="121"/>
      <c r="I72" s="121"/>
      <c r="J72" s="121"/>
    </row>
    <row r="73" spans="1:10" ht="12" customHeight="1" x14ac:dyDescent="0.2">
      <c r="A73" s="2" t="s">
        <v>45</v>
      </c>
      <c r="B73" s="70"/>
      <c r="C73" s="78"/>
      <c r="D73" s="78"/>
      <c r="E73" s="45">
        <f>B73*C73</f>
        <v>0</v>
      </c>
      <c r="F73" s="87"/>
      <c r="G73" s="3"/>
      <c r="H73" s="120"/>
      <c r="I73" s="117">
        <f>G73*H73</f>
        <v>0</v>
      </c>
      <c r="J73" s="117"/>
    </row>
    <row r="74" spans="1:10" ht="12" customHeight="1" x14ac:dyDescent="0.2">
      <c r="A74" s="2" t="s">
        <v>29</v>
      </c>
      <c r="B74" s="70"/>
      <c r="C74" s="78"/>
      <c r="D74" s="78"/>
      <c r="E74" s="45">
        <f>B74*C74</f>
        <v>0</v>
      </c>
      <c r="F74" s="87"/>
      <c r="G74" s="3"/>
      <c r="H74" s="120"/>
      <c r="I74" s="117">
        <f>G74*H74</f>
        <v>0</v>
      </c>
      <c r="J74" s="117"/>
    </row>
    <row r="75" spans="1:10" ht="12" customHeight="1" x14ac:dyDescent="0.2">
      <c r="A75" s="12" t="s">
        <v>30</v>
      </c>
      <c r="B75" s="75"/>
      <c r="C75" s="75"/>
      <c r="D75" s="75"/>
      <c r="E75" s="46">
        <f>SUM(E73:E74)</f>
        <v>0</v>
      </c>
      <c r="F75" s="46"/>
      <c r="G75" s="13"/>
      <c r="H75" s="121"/>
      <c r="I75" s="106">
        <f>SUM(I73:I74)</f>
        <v>0</v>
      </c>
      <c r="J75" s="106"/>
    </row>
    <row r="76" spans="1:10" ht="12" customHeight="1" x14ac:dyDescent="0.2">
      <c r="A76" s="12" t="s">
        <v>31</v>
      </c>
      <c r="B76" s="75"/>
      <c r="C76" s="75"/>
      <c r="D76" s="75"/>
      <c r="E76" s="46">
        <f>E71+E75</f>
        <v>0</v>
      </c>
      <c r="F76" s="46"/>
      <c r="G76" s="13"/>
      <c r="H76" s="121"/>
      <c r="I76" s="106">
        <f>I71+I75</f>
        <v>0</v>
      </c>
      <c r="J76" s="106"/>
    </row>
    <row r="77" spans="1:10" ht="12" customHeight="1" x14ac:dyDescent="0.2">
      <c r="A77" s="9" t="s">
        <v>32</v>
      </c>
      <c r="B77" s="47"/>
      <c r="C77" s="47"/>
      <c r="D77" s="47"/>
      <c r="E77" s="61"/>
      <c r="F77" s="11"/>
      <c r="G77" s="11"/>
      <c r="H77" s="121"/>
      <c r="I77" s="121"/>
      <c r="J77" s="121"/>
    </row>
    <row r="78" spans="1:10" ht="12" customHeight="1" x14ac:dyDescent="0.2">
      <c r="A78" s="2" t="s">
        <v>33</v>
      </c>
      <c r="B78" s="70"/>
      <c r="C78" s="78"/>
      <c r="D78" s="78"/>
      <c r="E78" s="45">
        <f>B78*C78</f>
        <v>0</v>
      </c>
      <c r="F78" s="88"/>
      <c r="G78" s="3"/>
      <c r="H78" s="120"/>
      <c r="I78" s="117">
        <f>G78*H78</f>
        <v>0</v>
      </c>
      <c r="J78" s="117"/>
    </row>
    <row r="79" spans="1:10" ht="12" customHeight="1" x14ac:dyDescent="0.2">
      <c r="A79" s="2" t="s">
        <v>46</v>
      </c>
      <c r="B79" s="70"/>
      <c r="C79" s="78"/>
      <c r="D79" s="78"/>
      <c r="E79" s="45">
        <f>B79*C79</f>
        <v>0</v>
      </c>
      <c r="F79" s="88"/>
      <c r="G79" s="3"/>
      <c r="H79" s="120"/>
      <c r="I79" s="117">
        <f>G79*H79</f>
        <v>0</v>
      </c>
      <c r="J79" s="117"/>
    </row>
    <row r="80" spans="1:10" ht="12" customHeight="1" x14ac:dyDescent="0.2">
      <c r="A80" s="15" t="s">
        <v>35</v>
      </c>
      <c r="B80" s="80"/>
      <c r="C80" s="80"/>
      <c r="D80" s="80"/>
      <c r="E80" s="56">
        <f>SUM(E78:E79)</f>
        <v>0</v>
      </c>
      <c r="F80" s="46"/>
      <c r="G80" s="16"/>
      <c r="H80" s="121"/>
      <c r="I80" s="106">
        <f>SUM(I78:I79)</f>
        <v>0</v>
      </c>
      <c r="J80" s="106"/>
    </row>
    <row r="81" spans="1:10" ht="12" customHeight="1" x14ac:dyDescent="0.2">
      <c r="A81" s="9" t="s">
        <v>36</v>
      </c>
      <c r="B81" s="47"/>
      <c r="C81" s="47"/>
      <c r="D81" s="47"/>
      <c r="E81" s="61"/>
      <c r="F81" s="11"/>
      <c r="G81" s="11"/>
      <c r="H81" s="121"/>
      <c r="I81" s="121"/>
      <c r="J81" s="121"/>
    </row>
    <row r="82" spans="1:10" ht="12" customHeight="1" x14ac:dyDescent="0.2">
      <c r="A82" s="2" t="s">
        <v>37</v>
      </c>
      <c r="B82" s="70"/>
      <c r="C82" s="78"/>
      <c r="D82" s="78"/>
      <c r="E82" s="45">
        <f>B82*C82</f>
        <v>0</v>
      </c>
      <c r="F82" s="88"/>
      <c r="G82" s="4"/>
      <c r="H82" s="120"/>
      <c r="I82" s="117">
        <f>G82*H82</f>
        <v>0</v>
      </c>
      <c r="J82" s="117"/>
    </row>
    <row r="83" spans="1:10" ht="12" customHeight="1" x14ac:dyDescent="0.2">
      <c r="A83" s="2" t="s">
        <v>38</v>
      </c>
      <c r="B83" s="70"/>
      <c r="C83" s="78"/>
      <c r="D83" s="78"/>
      <c r="E83" s="45">
        <f>B83*C83</f>
        <v>0</v>
      </c>
      <c r="F83" s="88"/>
      <c r="G83" s="4"/>
      <c r="H83" s="120"/>
      <c r="I83" s="117">
        <f>G83*H83</f>
        <v>0</v>
      </c>
      <c r="J83" s="117"/>
    </row>
    <row r="84" spans="1:10" ht="12" customHeight="1" x14ac:dyDescent="0.2">
      <c r="A84" s="14" t="s">
        <v>39</v>
      </c>
      <c r="B84" s="47"/>
      <c r="C84" s="47"/>
      <c r="D84" s="47"/>
      <c r="E84" s="57">
        <f>SUM(E82:E83)</f>
        <v>0</v>
      </c>
      <c r="F84" s="72"/>
      <c r="G84" s="17"/>
      <c r="H84" s="121"/>
      <c r="I84" s="106">
        <f>SUM(I82:I83)</f>
        <v>0</v>
      </c>
      <c r="J84" s="106"/>
    </row>
    <row r="85" spans="1:10" ht="12" customHeight="1" x14ac:dyDescent="0.2">
      <c r="A85" s="9" t="s">
        <v>40</v>
      </c>
      <c r="B85" s="47"/>
      <c r="C85" s="79"/>
      <c r="D85" s="79"/>
      <c r="E85" s="61"/>
      <c r="F85" s="11"/>
      <c r="G85" s="11"/>
      <c r="H85" s="121"/>
      <c r="I85" s="121"/>
      <c r="J85" s="121"/>
    </row>
    <row r="86" spans="1:10" ht="12" customHeight="1" x14ac:dyDescent="0.2">
      <c r="A86" s="2" t="s">
        <v>41</v>
      </c>
      <c r="B86" s="70"/>
      <c r="C86" s="78"/>
      <c r="D86" s="78"/>
      <c r="E86" s="45">
        <f>B86*C86</f>
        <v>0</v>
      </c>
      <c r="F86" s="88"/>
      <c r="G86" s="4"/>
      <c r="H86" s="120"/>
      <c r="I86" s="117">
        <f>G86*H86</f>
        <v>0</v>
      </c>
      <c r="J86" s="117"/>
    </row>
    <row r="87" spans="1:10" ht="12" customHeight="1" x14ac:dyDescent="0.2">
      <c r="A87" s="2" t="s">
        <v>42</v>
      </c>
      <c r="B87" s="70"/>
      <c r="C87" s="78"/>
      <c r="D87" s="78"/>
      <c r="E87" s="45">
        <f>B87*C87</f>
        <v>0</v>
      </c>
      <c r="F87" s="88"/>
      <c r="G87" s="4"/>
      <c r="H87" s="120"/>
      <c r="I87" s="117">
        <f>G87*H87</f>
        <v>0</v>
      </c>
      <c r="J87" s="117"/>
    </row>
    <row r="88" spans="1:10" ht="12" customHeight="1" x14ac:dyDescent="0.2">
      <c r="A88" s="14" t="s">
        <v>43</v>
      </c>
      <c r="B88" s="47"/>
      <c r="C88" s="79"/>
      <c r="D88" s="79"/>
      <c r="E88" s="57">
        <f>SUM(E86:E86)</f>
        <v>0</v>
      </c>
      <c r="F88" s="68"/>
      <c r="G88" s="17"/>
      <c r="H88" s="121"/>
      <c r="I88" s="106">
        <f>SUM(I86:I87)</f>
        <v>0</v>
      </c>
      <c r="J88" s="106"/>
    </row>
    <row r="89" spans="1:10" ht="12" customHeight="1" x14ac:dyDescent="0.2">
      <c r="H89" s="123"/>
      <c r="I89" s="123"/>
      <c r="J89" s="123"/>
    </row>
    <row r="90" spans="1:10" ht="12" customHeight="1" x14ac:dyDescent="0.2">
      <c r="A90" s="94" t="e">
        <f>#REF!</f>
        <v>#REF!</v>
      </c>
      <c r="B90" s="193" t="s">
        <v>57</v>
      </c>
      <c r="C90" s="193"/>
      <c r="D90" s="193"/>
      <c r="E90" s="193"/>
      <c r="F90" s="166" t="s">
        <v>58</v>
      </c>
      <c r="G90" s="167"/>
      <c r="H90" s="167"/>
      <c r="I90" s="167"/>
      <c r="J90" s="138" t="s">
        <v>60</v>
      </c>
    </row>
    <row r="91" spans="1:10" ht="12" customHeight="1" x14ac:dyDescent="0.2">
      <c r="A91" s="174" t="s">
        <v>48</v>
      </c>
      <c r="B91" s="174" t="s">
        <v>15</v>
      </c>
      <c r="C91" s="174" t="s">
        <v>56</v>
      </c>
      <c r="D91" s="174" t="s">
        <v>59</v>
      </c>
      <c r="E91" s="174" t="s">
        <v>74</v>
      </c>
      <c r="F91" s="174" t="s">
        <v>61</v>
      </c>
      <c r="G91" s="174" t="s">
        <v>56</v>
      </c>
      <c r="H91" s="165" t="s">
        <v>59</v>
      </c>
      <c r="I91" s="169" t="s">
        <v>70</v>
      </c>
      <c r="J91" s="165" t="s">
        <v>70</v>
      </c>
    </row>
    <row r="92" spans="1:10" ht="12" customHeight="1" x14ac:dyDescent="0.2">
      <c r="A92" s="175"/>
      <c r="B92" s="189"/>
      <c r="C92" s="189"/>
      <c r="D92" s="189"/>
      <c r="E92" s="189"/>
      <c r="F92" s="189"/>
      <c r="G92" s="189"/>
      <c r="H92" s="165"/>
      <c r="I92" s="170"/>
      <c r="J92" s="165"/>
    </row>
    <row r="93" spans="1:10" ht="12" customHeight="1" x14ac:dyDescent="0.2">
      <c r="A93" s="9" t="s">
        <v>21</v>
      </c>
      <c r="B93" s="175"/>
      <c r="C93" s="175"/>
      <c r="D93" s="175"/>
      <c r="E93" s="175"/>
      <c r="F93" s="175"/>
      <c r="G93" s="175"/>
      <c r="H93" s="165"/>
      <c r="I93" s="171"/>
      <c r="J93" s="165"/>
    </row>
    <row r="94" spans="1:10" ht="12" customHeight="1" x14ac:dyDescent="0.2">
      <c r="A94" s="31" t="s">
        <v>22</v>
      </c>
      <c r="B94" s="47"/>
      <c r="C94" s="79"/>
      <c r="D94" s="79"/>
      <c r="E94" s="60"/>
      <c r="F94" s="8"/>
      <c r="G94" s="8"/>
      <c r="H94" s="121"/>
      <c r="I94" s="121"/>
      <c r="J94" s="121"/>
    </row>
    <row r="95" spans="1:10" ht="12" customHeight="1" x14ac:dyDescent="0.2">
      <c r="A95" s="34" t="s">
        <v>23</v>
      </c>
      <c r="B95" s="55"/>
      <c r="C95" s="78"/>
      <c r="D95" s="78"/>
      <c r="E95" s="45">
        <f>B95*C95</f>
        <v>0</v>
      </c>
      <c r="F95" s="89"/>
      <c r="G95" s="32"/>
      <c r="H95" s="120"/>
      <c r="I95" s="117">
        <f>G95*H95</f>
        <v>0</v>
      </c>
      <c r="J95" s="117"/>
    </row>
    <row r="96" spans="1:10" ht="12" customHeight="1" x14ac:dyDescent="0.2">
      <c r="A96" s="34" t="s">
        <v>24</v>
      </c>
      <c r="B96" s="55"/>
      <c r="C96" s="78"/>
      <c r="D96" s="78"/>
      <c r="E96" s="45">
        <f>B96*C96</f>
        <v>0</v>
      </c>
      <c r="F96" s="89"/>
      <c r="G96" s="32"/>
      <c r="H96" s="120"/>
      <c r="I96" s="117">
        <f>G96*H96</f>
        <v>0</v>
      </c>
      <c r="J96" s="117"/>
    </row>
    <row r="97" spans="1:10" ht="12" customHeight="1" x14ac:dyDescent="0.2">
      <c r="A97" s="34" t="s">
        <v>25</v>
      </c>
      <c r="B97" s="55"/>
      <c r="C97" s="78"/>
      <c r="D97" s="78"/>
      <c r="E97" s="45">
        <f>B97*C97</f>
        <v>0</v>
      </c>
      <c r="F97" s="89"/>
      <c r="G97" s="32"/>
      <c r="H97" s="120"/>
      <c r="I97" s="117">
        <f>G97*H97</f>
        <v>0</v>
      </c>
      <c r="J97" s="117"/>
    </row>
    <row r="98" spans="1:10" ht="12" customHeight="1" x14ac:dyDescent="0.2">
      <c r="A98" s="12" t="s">
        <v>26</v>
      </c>
      <c r="B98" s="47"/>
      <c r="C98" s="79"/>
      <c r="D98" s="79"/>
      <c r="E98" s="46">
        <f>E95+E96+E97</f>
        <v>0</v>
      </c>
      <c r="F98" s="46"/>
      <c r="G98" s="8"/>
      <c r="H98" s="121"/>
      <c r="I98" s="106">
        <f>SUM(I95:I97)</f>
        <v>0</v>
      </c>
      <c r="J98" s="106"/>
    </row>
    <row r="99" spans="1:10" ht="12" customHeight="1" x14ac:dyDescent="0.2">
      <c r="A99" s="9" t="s">
        <v>27</v>
      </c>
      <c r="B99" s="30"/>
      <c r="C99" s="31"/>
      <c r="D99" s="31"/>
      <c r="E99" s="63"/>
      <c r="F99" s="11"/>
      <c r="G99" s="11"/>
      <c r="H99" s="121"/>
      <c r="I99" s="121"/>
      <c r="J99" s="121"/>
    </row>
    <row r="100" spans="1:10" ht="12" customHeight="1" x14ac:dyDescent="0.2">
      <c r="A100" s="2" t="s">
        <v>47</v>
      </c>
      <c r="B100" s="70"/>
      <c r="C100" s="78"/>
      <c r="D100" s="78"/>
      <c r="E100" s="45">
        <f>B100*C100</f>
        <v>0</v>
      </c>
      <c r="F100" s="88"/>
      <c r="G100" s="3"/>
      <c r="H100" s="120"/>
      <c r="I100" s="117">
        <f>G100*H100</f>
        <v>0</v>
      </c>
      <c r="J100" s="117"/>
    </row>
    <row r="101" spans="1:10" ht="12" customHeight="1" x14ac:dyDescent="0.2">
      <c r="A101" s="2" t="s">
        <v>29</v>
      </c>
      <c r="B101" s="70"/>
      <c r="C101" s="78"/>
      <c r="D101" s="78"/>
      <c r="E101" s="45">
        <f>B101*C101</f>
        <v>0</v>
      </c>
      <c r="F101" s="88"/>
      <c r="G101" s="3"/>
      <c r="H101" s="120"/>
      <c r="I101" s="117">
        <f>G101*H101</f>
        <v>0</v>
      </c>
      <c r="J101" s="117"/>
    </row>
    <row r="102" spans="1:10" ht="12" customHeight="1" x14ac:dyDescent="0.2">
      <c r="A102" s="12" t="s">
        <v>30</v>
      </c>
      <c r="B102" s="50"/>
      <c r="C102" s="43"/>
      <c r="D102" s="43"/>
      <c r="E102" s="46">
        <f>SUM(E100:E101)</f>
        <v>0</v>
      </c>
      <c r="F102" s="46"/>
      <c r="G102" s="13"/>
      <c r="H102" s="121"/>
      <c r="I102" s="106">
        <f>SUM(I100:I101)</f>
        <v>0</v>
      </c>
      <c r="J102" s="106"/>
    </row>
    <row r="103" spans="1:10" ht="12" customHeight="1" x14ac:dyDescent="0.2">
      <c r="A103" s="12" t="s">
        <v>31</v>
      </c>
      <c r="B103" s="50"/>
      <c r="C103" s="43"/>
      <c r="D103" s="43"/>
      <c r="E103" s="46">
        <f>E98+E102</f>
        <v>0</v>
      </c>
      <c r="F103" s="46"/>
      <c r="G103" s="13"/>
      <c r="H103" s="121"/>
      <c r="I103" s="106">
        <f>I98+I102</f>
        <v>0</v>
      </c>
      <c r="J103" s="106"/>
    </row>
    <row r="104" spans="1:10" ht="12" customHeight="1" x14ac:dyDescent="0.2">
      <c r="A104" s="9" t="s">
        <v>32</v>
      </c>
      <c r="B104" s="30"/>
      <c r="C104" s="31"/>
      <c r="D104" s="31"/>
      <c r="E104" s="61"/>
      <c r="F104" s="11"/>
      <c r="G104" s="11"/>
      <c r="H104" s="121"/>
      <c r="I104" s="121"/>
      <c r="J104" s="121"/>
    </row>
    <row r="105" spans="1:10" ht="12" customHeight="1" x14ac:dyDescent="0.2">
      <c r="A105" s="2" t="s">
        <v>33</v>
      </c>
      <c r="B105" s="69"/>
      <c r="C105" s="78"/>
      <c r="D105" s="78"/>
      <c r="E105" s="45">
        <f>B105*C105</f>
        <v>0</v>
      </c>
      <c r="F105" s="88"/>
      <c r="G105" s="3"/>
      <c r="H105" s="120"/>
      <c r="I105" s="117">
        <f>G105*H105</f>
        <v>0</v>
      </c>
      <c r="J105" s="117"/>
    </row>
    <row r="106" spans="1:10" ht="12" customHeight="1" x14ac:dyDescent="0.2">
      <c r="A106" s="2" t="s">
        <v>46</v>
      </c>
      <c r="B106" s="69"/>
      <c r="C106" s="78"/>
      <c r="D106" s="78"/>
      <c r="E106" s="45">
        <f>B106*C106</f>
        <v>0</v>
      </c>
      <c r="F106" s="88"/>
      <c r="G106" s="3"/>
      <c r="H106" s="120"/>
      <c r="I106" s="117">
        <f>G106*H106</f>
        <v>0</v>
      </c>
      <c r="J106" s="117"/>
    </row>
    <row r="107" spans="1:10" ht="12" customHeight="1" x14ac:dyDescent="0.2">
      <c r="A107" s="15" t="s">
        <v>35</v>
      </c>
      <c r="B107" s="51"/>
      <c r="C107" s="82"/>
      <c r="D107" s="82"/>
      <c r="E107" s="56">
        <f>SUM(E105:E106)</f>
        <v>0</v>
      </c>
      <c r="F107" s="67"/>
      <c r="G107" s="16"/>
      <c r="H107" s="121"/>
      <c r="I107" s="106">
        <f>SUM(I105:I106)</f>
        <v>0</v>
      </c>
      <c r="J107" s="106"/>
    </row>
    <row r="108" spans="1:10" ht="12" customHeight="1" x14ac:dyDescent="0.2">
      <c r="A108" s="9" t="s">
        <v>36</v>
      </c>
      <c r="B108" s="30"/>
      <c r="C108" s="31"/>
      <c r="D108" s="31"/>
      <c r="E108" s="61"/>
      <c r="F108" s="11"/>
      <c r="G108" s="11"/>
      <c r="H108" s="121"/>
      <c r="I108" s="121"/>
      <c r="J108" s="121"/>
    </row>
    <row r="109" spans="1:10" ht="12" customHeight="1" x14ac:dyDescent="0.2">
      <c r="A109" s="2" t="s">
        <v>37</v>
      </c>
      <c r="B109" s="71"/>
      <c r="C109" s="78"/>
      <c r="D109" s="78"/>
      <c r="E109" s="45">
        <f>B109*C109</f>
        <v>0</v>
      </c>
      <c r="F109" s="88"/>
      <c r="G109" s="4"/>
      <c r="H109" s="120"/>
      <c r="I109" s="117">
        <f>G109*H109</f>
        <v>0</v>
      </c>
      <c r="J109" s="117"/>
    </row>
    <row r="110" spans="1:10" ht="12" customHeight="1" x14ac:dyDescent="0.2">
      <c r="A110" s="2" t="s">
        <v>38</v>
      </c>
      <c r="B110" s="71"/>
      <c r="C110" s="78"/>
      <c r="D110" s="78"/>
      <c r="E110" s="45">
        <f>B110*C110</f>
        <v>0</v>
      </c>
      <c r="F110" s="88"/>
      <c r="G110" s="4"/>
      <c r="H110" s="120"/>
      <c r="I110" s="117">
        <f>G110*H110</f>
        <v>0</v>
      </c>
      <c r="J110" s="117"/>
    </row>
    <row r="111" spans="1:10" ht="12" customHeight="1" x14ac:dyDescent="0.2">
      <c r="A111" s="14" t="s">
        <v>39</v>
      </c>
      <c r="B111" s="52"/>
      <c r="C111" s="83"/>
      <c r="D111" s="83"/>
      <c r="E111" s="57">
        <f>SUM(E109:E110)</f>
        <v>0</v>
      </c>
      <c r="F111" s="68"/>
      <c r="G111" s="17"/>
      <c r="H111" s="121"/>
      <c r="I111" s="106">
        <f>SUM(I109:I110)</f>
        <v>0</v>
      </c>
      <c r="J111" s="106"/>
    </row>
    <row r="112" spans="1:10" ht="12" customHeight="1" x14ac:dyDescent="0.2">
      <c r="A112" s="9" t="s">
        <v>40</v>
      </c>
      <c r="B112" s="30"/>
      <c r="C112" s="31"/>
      <c r="D112" s="31"/>
      <c r="E112" s="61"/>
      <c r="F112" s="11"/>
      <c r="G112" s="11"/>
      <c r="H112" s="121"/>
      <c r="I112" s="121"/>
      <c r="J112" s="121"/>
    </row>
    <row r="113" spans="1:10" ht="12" customHeight="1" x14ac:dyDescent="0.2">
      <c r="A113" s="2" t="s">
        <v>41</v>
      </c>
      <c r="B113" s="70"/>
      <c r="C113" s="78"/>
      <c r="D113" s="78"/>
      <c r="E113" s="45">
        <f>B113*C113</f>
        <v>0</v>
      </c>
      <c r="F113" s="88"/>
      <c r="G113" s="4"/>
      <c r="H113" s="120"/>
      <c r="I113" s="117">
        <f>G113*H113</f>
        <v>0</v>
      </c>
      <c r="J113" s="117"/>
    </row>
    <row r="114" spans="1:10" ht="12" customHeight="1" x14ac:dyDescent="0.2">
      <c r="A114" s="2" t="s">
        <v>42</v>
      </c>
      <c r="B114" s="70"/>
      <c r="C114" s="78"/>
      <c r="D114" s="78"/>
      <c r="E114" s="45">
        <f>B114*C114</f>
        <v>0</v>
      </c>
      <c r="F114" s="88"/>
      <c r="G114" s="4"/>
      <c r="H114" s="120"/>
      <c r="I114" s="117">
        <f>G114*H114</f>
        <v>0</v>
      </c>
      <c r="J114" s="117"/>
    </row>
    <row r="115" spans="1:10" ht="12" customHeight="1" x14ac:dyDescent="0.2">
      <c r="A115" s="14" t="s">
        <v>43</v>
      </c>
      <c r="B115" s="52"/>
      <c r="C115" s="84"/>
      <c r="D115" s="84"/>
      <c r="E115" s="57">
        <f>SUM(E113:E114)</f>
        <v>0</v>
      </c>
      <c r="F115" s="73"/>
      <c r="G115" s="17"/>
      <c r="H115" s="121"/>
      <c r="I115" s="106">
        <f>SUM(I113:I114)</f>
        <v>0</v>
      </c>
      <c r="J115" s="106"/>
    </row>
    <row r="116" spans="1:10" ht="12" customHeight="1" x14ac:dyDescent="0.2">
      <c r="A116" s="29"/>
      <c r="H116" s="123"/>
      <c r="I116" s="123"/>
      <c r="J116" s="123"/>
    </row>
    <row r="117" spans="1:10" ht="12" customHeight="1" x14ac:dyDescent="0.2">
      <c r="A117" s="94" t="e">
        <f>#REF!</f>
        <v>#REF!</v>
      </c>
      <c r="B117" s="190" t="s">
        <v>57</v>
      </c>
      <c r="C117" s="191"/>
      <c r="D117" s="191"/>
      <c r="E117" s="191"/>
      <c r="F117" s="166" t="s">
        <v>58</v>
      </c>
      <c r="G117" s="167"/>
      <c r="H117" s="167"/>
      <c r="I117" s="167"/>
      <c r="J117" s="138" t="s">
        <v>60</v>
      </c>
    </row>
    <row r="118" spans="1:10" ht="12" customHeight="1" x14ac:dyDescent="0.2">
      <c r="A118" s="174" t="s">
        <v>50</v>
      </c>
      <c r="B118" s="174" t="s">
        <v>15</v>
      </c>
      <c r="C118" s="174" t="s">
        <v>56</v>
      </c>
      <c r="D118" s="174" t="s">
        <v>59</v>
      </c>
      <c r="E118" s="174" t="s">
        <v>75</v>
      </c>
      <c r="F118" s="174" t="s">
        <v>61</v>
      </c>
      <c r="G118" s="174" t="s">
        <v>56</v>
      </c>
      <c r="H118" s="165" t="s">
        <v>59</v>
      </c>
      <c r="I118" s="169" t="s">
        <v>70</v>
      </c>
      <c r="J118" s="165" t="s">
        <v>70</v>
      </c>
    </row>
    <row r="119" spans="1:10" ht="12" customHeight="1" x14ac:dyDescent="0.2">
      <c r="A119" s="175"/>
      <c r="B119" s="189"/>
      <c r="C119" s="189"/>
      <c r="D119" s="189"/>
      <c r="E119" s="189"/>
      <c r="F119" s="189"/>
      <c r="G119" s="189"/>
      <c r="H119" s="165"/>
      <c r="I119" s="170"/>
      <c r="J119" s="165"/>
    </row>
    <row r="120" spans="1:10" ht="12" customHeight="1" x14ac:dyDescent="0.2">
      <c r="A120" s="9" t="s">
        <v>21</v>
      </c>
      <c r="B120" s="175"/>
      <c r="C120" s="175"/>
      <c r="D120" s="175"/>
      <c r="E120" s="175"/>
      <c r="F120" s="175"/>
      <c r="G120" s="175"/>
      <c r="H120" s="165"/>
      <c r="I120" s="171"/>
      <c r="J120" s="165"/>
    </row>
    <row r="121" spans="1:10" ht="12" customHeight="1" x14ac:dyDescent="0.2">
      <c r="A121" s="31" t="s">
        <v>22</v>
      </c>
      <c r="B121" s="47"/>
      <c r="C121" s="79"/>
      <c r="D121" s="79"/>
      <c r="E121" s="60"/>
      <c r="F121" s="8"/>
      <c r="G121" s="8"/>
      <c r="H121" s="121"/>
      <c r="I121" s="121"/>
      <c r="J121" s="121"/>
    </row>
    <row r="122" spans="1:10" ht="12" customHeight="1" x14ac:dyDescent="0.2">
      <c r="A122" s="34" t="s">
        <v>23</v>
      </c>
      <c r="B122" s="55"/>
      <c r="C122" s="78"/>
      <c r="D122" s="78"/>
      <c r="E122" s="45">
        <f>B122*C122</f>
        <v>0</v>
      </c>
      <c r="F122" s="88"/>
      <c r="G122" s="32"/>
      <c r="H122" s="120"/>
      <c r="I122" s="117">
        <f>G122*H122</f>
        <v>0</v>
      </c>
      <c r="J122" s="117"/>
    </row>
    <row r="123" spans="1:10" ht="12" customHeight="1" x14ac:dyDescent="0.2">
      <c r="A123" s="34" t="s">
        <v>24</v>
      </c>
      <c r="B123" s="55"/>
      <c r="C123" s="78"/>
      <c r="D123" s="78"/>
      <c r="E123" s="45">
        <f>B123*C123</f>
        <v>0</v>
      </c>
      <c r="F123" s="88"/>
      <c r="G123" s="32"/>
      <c r="H123" s="120"/>
      <c r="I123" s="117">
        <f>G123*H123</f>
        <v>0</v>
      </c>
      <c r="J123" s="117"/>
    </row>
    <row r="124" spans="1:10" ht="12" customHeight="1" x14ac:dyDescent="0.2">
      <c r="A124" s="34" t="s">
        <v>25</v>
      </c>
      <c r="B124" s="55"/>
      <c r="C124" s="78"/>
      <c r="D124" s="78"/>
      <c r="E124" s="45">
        <f>B124*C124</f>
        <v>0</v>
      </c>
      <c r="F124" s="88"/>
      <c r="G124" s="32"/>
      <c r="H124" s="120"/>
      <c r="I124" s="117">
        <f>G124*H124</f>
        <v>0</v>
      </c>
      <c r="J124" s="117"/>
    </row>
    <row r="125" spans="1:10" ht="12" customHeight="1" x14ac:dyDescent="0.2">
      <c r="A125" s="12" t="s">
        <v>26</v>
      </c>
      <c r="B125" s="47"/>
      <c r="C125" s="57"/>
      <c r="D125" s="57"/>
      <c r="E125" s="46">
        <f>E122+E123+E124</f>
        <v>0</v>
      </c>
      <c r="F125" s="46"/>
      <c r="G125" s="8"/>
      <c r="H125" s="121"/>
      <c r="I125" s="106">
        <f>SUM(I122:I124)</f>
        <v>0</v>
      </c>
      <c r="J125" s="106"/>
    </row>
    <row r="126" spans="1:10" ht="12" customHeight="1" x14ac:dyDescent="0.2">
      <c r="A126" s="9" t="s">
        <v>27</v>
      </c>
      <c r="B126" s="30"/>
      <c r="C126" s="31"/>
      <c r="D126" s="31"/>
      <c r="E126" s="63"/>
      <c r="F126" s="11"/>
      <c r="G126" s="11"/>
      <c r="H126" s="121"/>
      <c r="I126" s="121"/>
      <c r="J126" s="121"/>
    </row>
    <row r="127" spans="1:10" ht="12" customHeight="1" x14ac:dyDescent="0.2">
      <c r="A127" s="2" t="s">
        <v>49</v>
      </c>
      <c r="B127" s="70"/>
      <c r="C127" s="78"/>
      <c r="D127" s="78"/>
      <c r="E127" s="45">
        <f>B127*C127</f>
        <v>0</v>
      </c>
      <c r="F127" s="88"/>
      <c r="G127" s="3"/>
      <c r="H127" s="120"/>
      <c r="I127" s="117">
        <f>G127*H127</f>
        <v>0</v>
      </c>
      <c r="J127" s="139"/>
    </row>
    <row r="128" spans="1:10" ht="12" customHeight="1" x14ac:dyDescent="0.2">
      <c r="A128" s="2" t="s">
        <v>29</v>
      </c>
      <c r="B128" s="70"/>
      <c r="C128" s="78"/>
      <c r="D128" s="78"/>
      <c r="E128" s="45">
        <f>B128*C128</f>
        <v>0</v>
      </c>
      <c r="F128" s="88"/>
      <c r="G128" s="3"/>
      <c r="H128" s="120"/>
      <c r="I128" s="117">
        <f>G128*H128</f>
        <v>0</v>
      </c>
      <c r="J128" s="139"/>
    </row>
    <row r="129" spans="1:10" ht="12" customHeight="1" x14ac:dyDescent="0.2">
      <c r="A129" s="12" t="s">
        <v>30</v>
      </c>
      <c r="B129" s="50"/>
      <c r="C129" s="43"/>
      <c r="D129" s="43"/>
      <c r="E129" s="46">
        <f>SUM(E127:E128)</f>
        <v>0</v>
      </c>
      <c r="F129" s="46"/>
      <c r="G129" s="13"/>
      <c r="H129" s="121"/>
      <c r="I129" s="106">
        <f>SUM(I127:I128)</f>
        <v>0</v>
      </c>
      <c r="J129" s="140"/>
    </row>
    <row r="130" spans="1:10" ht="12" customHeight="1" x14ac:dyDescent="0.2">
      <c r="A130" s="12" t="s">
        <v>31</v>
      </c>
      <c r="B130" s="50"/>
      <c r="C130" s="77"/>
      <c r="D130" s="77"/>
      <c r="E130" s="46">
        <f>E125+E129</f>
        <v>0</v>
      </c>
      <c r="F130" s="46"/>
      <c r="G130" s="13"/>
      <c r="H130" s="121"/>
      <c r="I130" s="106">
        <f>I125+I129</f>
        <v>0</v>
      </c>
      <c r="J130" s="141"/>
    </row>
    <row r="131" spans="1:10" ht="12" customHeight="1" x14ac:dyDescent="0.2">
      <c r="A131" s="9" t="s">
        <v>32</v>
      </c>
      <c r="B131" s="30"/>
      <c r="C131" s="31"/>
      <c r="D131" s="31"/>
      <c r="E131" s="61"/>
      <c r="F131" s="11"/>
      <c r="G131" s="11"/>
      <c r="H131" s="121"/>
      <c r="I131" s="121"/>
      <c r="J131" s="121"/>
    </row>
    <row r="132" spans="1:10" ht="12" customHeight="1" x14ac:dyDescent="0.2">
      <c r="A132" s="2" t="s">
        <v>33</v>
      </c>
      <c r="B132" s="70"/>
      <c r="C132" s="78"/>
      <c r="D132" s="78"/>
      <c r="E132" s="45">
        <f>B132*C132</f>
        <v>0</v>
      </c>
      <c r="F132" s="88"/>
      <c r="G132" s="3"/>
      <c r="H132" s="120"/>
      <c r="I132" s="117">
        <f>G132*H132</f>
        <v>0</v>
      </c>
      <c r="J132" s="117"/>
    </row>
    <row r="133" spans="1:10" ht="12" customHeight="1" x14ac:dyDescent="0.2">
      <c r="A133" s="2" t="s">
        <v>46</v>
      </c>
      <c r="B133" s="70"/>
      <c r="C133" s="78"/>
      <c r="D133" s="78"/>
      <c r="E133" s="45">
        <f>B133*C133</f>
        <v>0</v>
      </c>
      <c r="F133" s="88"/>
      <c r="G133" s="3"/>
      <c r="H133" s="120"/>
      <c r="I133" s="117">
        <f>G133*H133</f>
        <v>0</v>
      </c>
      <c r="J133" s="117"/>
    </row>
    <row r="134" spans="1:10" ht="12" customHeight="1" x14ac:dyDescent="0.2">
      <c r="A134" s="15" t="s">
        <v>35</v>
      </c>
      <c r="B134" s="50"/>
      <c r="C134" s="43"/>
      <c r="D134" s="43"/>
      <c r="E134" s="56">
        <f>SUM(E132:E133)</f>
        <v>0</v>
      </c>
      <c r="F134" s="46"/>
      <c r="G134" s="16"/>
      <c r="H134" s="121"/>
      <c r="I134" s="106">
        <f>SUM(I132:I133)</f>
        <v>0</v>
      </c>
      <c r="J134" s="106"/>
    </row>
    <row r="135" spans="1:10" ht="12" customHeight="1" x14ac:dyDescent="0.2">
      <c r="A135" s="9" t="s">
        <v>36</v>
      </c>
      <c r="B135" s="30"/>
      <c r="C135" s="31"/>
      <c r="D135" s="31"/>
      <c r="E135" s="61"/>
      <c r="F135" s="11"/>
      <c r="G135" s="11"/>
      <c r="H135" s="121"/>
      <c r="I135" s="121"/>
      <c r="J135" s="121"/>
    </row>
    <row r="136" spans="1:10" ht="12" customHeight="1" x14ac:dyDescent="0.2">
      <c r="A136" s="2" t="s">
        <v>37</v>
      </c>
      <c r="B136" s="70"/>
      <c r="C136" s="78"/>
      <c r="D136" s="78"/>
      <c r="E136" s="45">
        <f>B136*C136</f>
        <v>0</v>
      </c>
      <c r="F136" s="88"/>
      <c r="G136" s="4"/>
      <c r="H136" s="120"/>
      <c r="I136" s="120"/>
      <c r="J136" s="120"/>
    </row>
    <row r="137" spans="1:10" ht="12" customHeight="1" x14ac:dyDescent="0.2">
      <c r="A137" s="2" t="s">
        <v>38</v>
      </c>
      <c r="B137" s="70"/>
      <c r="C137" s="78"/>
      <c r="D137" s="78"/>
      <c r="E137" s="45">
        <f>B137*C137</f>
        <v>0</v>
      </c>
      <c r="F137" s="88"/>
      <c r="G137" s="4"/>
      <c r="H137" s="120"/>
      <c r="I137" s="120"/>
      <c r="J137" s="120"/>
    </row>
    <row r="138" spans="1:10" ht="12" customHeight="1" x14ac:dyDescent="0.2">
      <c r="A138" s="14" t="s">
        <v>39</v>
      </c>
      <c r="B138" s="30"/>
      <c r="C138" s="44"/>
      <c r="D138" s="44"/>
      <c r="E138" s="57">
        <f>SUM(E136:E137)</f>
        <v>0</v>
      </c>
      <c r="F138" s="68"/>
      <c r="G138" s="17"/>
      <c r="H138" s="121"/>
      <c r="I138" s="121"/>
      <c r="J138" s="121"/>
    </row>
    <row r="139" spans="1:10" ht="12" customHeight="1" x14ac:dyDescent="0.2">
      <c r="A139" s="9" t="s">
        <v>40</v>
      </c>
      <c r="B139" s="30"/>
      <c r="C139" s="31"/>
      <c r="D139" s="31"/>
      <c r="E139" s="61"/>
      <c r="F139" s="11"/>
      <c r="G139" s="11"/>
      <c r="H139" s="121"/>
      <c r="I139" s="121"/>
      <c r="J139" s="121"/>
    </row>
    <row r="140" spans="1:10" ht="12" customHeight="1" x14ac:dyDescent="0.2">
      <c r="A140" s="2" t="s">
        <v>41</v>
      </c>
      <c r="B140" s="70"/>
      <c r="C140" s="78"/>
      <c r="D140" s="78"/>
      <c r="E140" s="45">
        <f>B140*C140</f>
        <v>0</v>
      </c>
      <c r="F140" s="88"/>
      <c r="G140" s="4"/>
      <c r="H140" s="120"/>
      <c r="I140" s="120"/>
      <c r="J140" s="120"/>
    </row>
    <row r="141" spans="1:10" ht="12" customHeight="1" x14ac:dyDescent="0.2">
      <c r="A141" s="2" t="s">
        <v>42</v>
      </c>
      <c r="B141" s="70"/>
      <c r="C141" s="78"/>
      <c r="D141" s="78"/>
      <c r="E141" s="45">
        <f>B141*C141</f>
        <v>0</v>
      </c>
      <c r="F141" s="88"/>
      <c r="G141" s="4"/>
      <c r="H141" s="120"/>
      <c r="I141" s="120"/>
      <c r="J141" s="120"/>
    </row>
    <row r="142" spans="1:10" ht="12" customHeight="1" x14ac:dyDescent="0.2">
      <c r="A142" s="14" t="s">
        <v>43</v>
      </c>
      <c r="B142" s="30"/>
      <c r="C142" s="44"/>
      <c r="D142" s="44"/>
      <c r="E142" s="57">
        <f>SUM(E140:E141)</f>
        <v>0</v>
      </c>
      <c r="F142" s="68"/>
      <c r="G142" s="17"/>
      <c r="H142" s="121"/>
      <c r="I142" s="121"/>
      <c r="J142" s="121"/>
    </row>
    <row r="143" spans="1:10" ht="12" customHeight="1" x14ac:dyDescent="0.2">
      <c r="H143" s="123"/>
      <c r="I143" s="123"/>
      <c r="J143" s="123"/>
    </row>
    <row r="144" spans="1:10" ht="12" customHeight="1" x14ac:dyDescent="0.2">
      <c r="A144" s="94" t="e">
        <f>#REF!</f>
        <v>#REF!</v>
      </c>
      <c r="B144" s="190" t="s">
        <v>57</v>
      </c>
      <c r="C144" s="191"/>
      <c r="D144" s="191"/>
      <c r="E144" s="191"/>
      <c r="F144" s="166" t="s">
        <v>58</v>
      </c>
      <c r="G144" s="167"/>
      <c r="H144" s="167"/>
      <c r="I144" s="167"/>
      <c r="J144" s="138" t="s">
        <v>60</v>
      </c>
    </row>
    <row r="145" spans="1:10" ht="12" customHeight="1" x14ac:dyDescent="0.2">
      <c r="A145" s="174" t="s">
        <v>52</v>
      </c>
      <c r="B145" s="174" t="s">
        <v>15</v>
      </c>
      <c r="C145" s="174" t="s">
        <v>56</v>
      </c>
      <c r="D145" s="174" t="s">
        <v>59</v>
      </c>
      <c r="E145" s="174" t="s">
        <v>74</v>
      </c>
      <c r="F145" s="174" t="s">
        <v>61</v>
      </c>
      <c r="G145" s="174" t="s">
        <v>56</v>
      </c>
      <c r="H145" s="165" t="s">
        <v>59</v>
      </c>
      <c r="I145" s="169" t="s">
        <v>70</v>
      </c>
      <c r="J145" s="165" t="s">
        <v>70</v>
      </c>
    </row>
    <row r="146" spans="1:10" ht="12" customHeight="1" x14ac:dyDescent="0.2">
      <c r="A146" s="175"/>
      <c r="B146" s="189"/>
      <c r="C146" s="189"/>
      <c r="D146" s="189"/>
      <c r="E146" s="189"/>
      <c r="F146" s="189"/>
      <c r="G146" s="189"/>
      <c r="H146" s="165"/>
      <c r="I146" s="170"/>
      <c r="J146" s="165"/>
    </row>
    <row r="147" spans="1:10" ht="12" customHeight="1" x14ac:dyDescent="0.2">
      <c r="A147" s="9" t="s">
        <v>21</v>
      </c>
      <c r="B147" s="175"/>
      <c r="C147" s="175"/>
      <c r="D147" s="175"/>
      <c r="E147" s="175"/>
      <c r="F147" s="175"/>
      <c r="G147" s="175"/>
      <c r="H147" s="165"/>
      <c r="I147" s="171"/>
      <c r="J147" s="165"/>
    </row>
    <row r="148" spans="1:10" ht="12" customHeight="1" x14ac:dyDescent="0.2">
      <c r="A148" s="31" t="s">
        <v>22</v>
      </c>
      <c r="B148" s="47"/>
      <c r="C148" s="79"/>
      <c r="D148" s="79"/>
      <c r="E148" s="60"/>
      <c r="F148" s="8"/>
      <c r="G148" s="8"/>
      <c r="H148" s="121"/>
      <c r="I148" s="121"/>
      <c r="J148" s="121"/>
    </row>
    <row r="149" spans="1:10" ht="12" customHeight="1" x14ac:dyDescent="0.2">
      <c r="A149" s="34" t="s">
        <v>23</v>
      </c>
      <c r="B149" s="55"/>
      <c r="C149" s="78"/>
      <c r="D149" s="78"/>
      <c r="E149" s="45">
        <f>B149*C149</f>
        <v>0</v>
      </c>
      <c r="F149" s="88"/>
      <c r="G149" s="32"/>
      <c r="H149" s="120"/>
      <c r="I149" s="117">
        <f>G149*H149</f>
        <v>0</v>
      </c>
      <c r="J149" s="117"/>
    </row>
    <row r="150" spans="1:10" ht="12" customHeight="1" x14ac:dyDescent="0.2">
      <c r="A150" s="34" t="s">
        <v>24</v>
      </c>
      <c r="B150" s="55"/>
      <c r="C150" s="78"/>
      <c r="D150" s="78"/>
      <c r="E150" s="45">
        <f>B150*C150</f>
        <v>0</v>
      </c>
      <c r="F150" s="88"/>
      <c r="G150" s="32"/>
      <c r="H150" s="120"/>
      <c r="I150" s="117">
        <f>G150*H150</f>
        <v>0</v>
      </c>
      <c r="J150" s="117"/>
    </row>
    <row r="151" spans="1:10" ht="12" customHeight="1" x14ac:dyDescent="0.2">
      <c r="A151" s="34" t="s">
        <v>25</v>
      </c>
      <c r="B151" s="55"/>
      <c r="C151" s="78"/>
      <c r="D151" s="78"/>
      <c r="E151" s="45">
        <f>B151*C151</f>
        <v>0</v>
      </c>
      <c r="F151" s="88"/>
      <c r="G151" s="32"/>
      <c r="H151" s="120"/>
      <c r="I151" s="117">
        <f>G151*H151</f>
        <v>0</v>
      </c>
      <c r="J151" s="117"/>
    </row>
    <row r="152" spans="1:10" ht="12" customHeight="1" x14ac:dyDescent="0.2">
      <c r="A152" s="12" t="s">
        <v>26</v>
      </c>
      <c r="B152" s="47"/>
      <c r="C152" s="57"/>
      <c r="D152" s="57"/>
      <c r="E152" s="46">
        <f>E149+E150+E151</f>
        <v>0</v>
      </c>
      <c r="F152" s="46"/>
      <c r="G152" s="8"/>
      <c r="H152" s="121"/>
      <c r="I152" s="106">
        <f>SUM(I149:I151)</f>
        <v>0</v>
      </c>
      <c r="J152" s="106"/>
    </row>
    <row r="153" spans="1:10" ht="12" customHeight="1" x14ac:dyDescent="0.2">
      <c r="A153" s="9" t="s">
        <v>27</v>
      </c>
      <c r="B153" s="30"/>
      <c r="C153" s="31"/>
      <c r="D153" s="31"/>
      <c r="E153" s="63"/>
      <c r="F153" s="11"/>
      <c r="G153" s="11"/>
      <c r="H153" s="121"/>
      <c r="I153" s="137"/>
      <c r="J153" s="137"/>
    </row>
    <row r="154" spans="1:10" ht="12" customHeight="1" x14ac:dyDescent="0.2">
      <c r="A154" s="2" t="s">
        <v>51</v>
      </c>
      <c r="B154" s="71"/>
      <c r="C154" s="78"/>
      <c r="D154" s="78"/>
      <c r="E154" s="45">
        <f>B154*C154</f>
        <v>0</v>
      </c>
      <c r="F154" s="88"/>
      <c r="G154" s="3"/>
      <c r="H154" s="120"/>
      <c r="I154" s="117">
        <f>G154*H154</f>
        <v>0</v>
      </c>
      <c r="J154" s="117"/>
    </row>
    <row r="155" spans="1:10" ht="12" customHeight="1" x14ac:dyDescent="0.2">
      <c r="A155" s="2" t="s">
        <v>29</v>
      </c>
      <c r="B155" s="70"/>
      <c r="C155" s="78"/>
      <c r="D155" s="78"/>
      <c r="E155" s="45">
        <f>B155*C155</f>
        <v>0</v>
      </c>
      <c r="F155" s="88"/>
      <c r="G155" s="3"/>
      <c r="H155" s="120"/>
      <c r="I155" s="117">
        <f>G155*H155</f>
        <v>0</v>
      </c>
      <c r="J155" s="117"/>
    </row>
    <row r="156" spans="1:10" ht="12" customHeight="1" x14ac:dyDescent="0.2">
      <c r="A156" s="12" t="s">
        <v>30</v>
      </c>
      <c r="B156" s="50"/>
      <c r="C156" s="57"/>
      <c r="D156" s="57"/>
      <c r="E156" s="46">
        <f>SUM(E154:E155)</f>
        <v>0</v>
      </c>
      <c r="F156" s="46"/>
      <c r="G156" s="13"/>
      <c r="H156" s="121"/>
      <c r="I156" s="106">
        <f>SUM(I154:I155)</f>
        <v>0</v>
      </c>
      <c r="J156" s="106"/>
    </row>
    <row r="157" spans="1:10" ht="12" customHeight="1" x14ac:dyDescent="0.2">
      <c r="A157" s="12" t="s">
        <v>31</v>
      </c>
      <c r="B157" s="50"/>
      <c r="C157" s="57"/>
      <c r="D157" s="57"/>
      <c r="E157" s="46">
        <f>E152+E156</f>
        <v>0</v>
      </c>
      <c r="F157" s="46"/>
      <c r="G157" s="13"/>
      <c r="H157" s="121"/>
      <c r="I157" s="106">
        <f>I152+I156</f>
        <v>0</v>
      </c>
      <c r="J157" s="106"/>
    </row>
    <row r="158" spans="1:10" ht="12" customHeight="1" x14ac:dyDescent="0.2">
      <c r="A158" s="9" t="s">
        <v>32</v>
      </c>
      <c r="B158" s="30"/>
      <c r="C158" s="31"/>
      <c r="D158" s="31"/>
      <c r="E158" s="61"/>
      <c r="F158" s="11"/>
      <c r="G158" s="11"/>
      <c r="H158" s="121"/>
      <c r="I158" s="137"/>
      <c r="J158" s="137"/>
    </row>
    <row r="159" spans="1:10" ht="12" customHeight="1" x14ac:dyDescent="0.2">
      <c r="A159" s="2" t="s">
        <v>33</v>
      </c>
      <c r="B159" s="70"/>
      <c r="C159" s="78"/>
      <c r="D159" s="78"/>
      <c r="E159" s="45">
        <f>B159*C159</f>
        <v>0</v>
      </c>
      <c r="F159" s="88"/>
      <c r="G159" s="3"/>
      <c r="H159" s="120"/>
      <c r="I159" s="117">
        <f>G159*H159</f>
        <v>0</v>
      </c>
      <c r="J159" s="117"/>
    </row>
    <row r="160" spans="1:10" ht="12" customHeight="1" x14ac:dyDescent="0.2">
      <c r="A160" s="74" t="s">
        <v>46</v>
      </c>
      <c r="B160" s="70"/>
      <c r="C160" s="78"/>
      <c r="D160" s="78"/>
      <c r="E160" s="45">
        <f>B160*C160</f>
        <v>0</v>
      </c>
      <c r="F160" s="88"/>
      <c r="G160" s="3"/>
      <c r="H160" s="120"/>
      <c r="I160" s="117">
        <f>G160*H160</f>
        <v>0</v>
      </c>
      <c r="J160" s="117"/>
    </row>
    <row r="161" spans="1:10" ht="12" customHeight="1" x14ac:dyDescent="0.2">
      <c r="A161" s="15" t="s">
        <v>35</v>
      </c>
      <c r="B161" s="51"/>
      <c r="C161" s="82"/>
      <c r="D161" s="82"/>
      <c r="E161" s="56">
        <f>SUM(E159:E160)</f>
        <v>0</v>
      </c>
      <c r="F161" s="67"/>
      <c r="G161" s="16"/>
      <c r="H161" s="121"/>
      <c r="I161" s="106">
        <f>SUM(I159:I160)</f>
        <v>0</v>
      </c>
      <c r="J161" s="106"/>
    </row>
    <row r="162" spans="1:10" ht="12" customHeight="1" x14ac:dyDescent="0.2">
      <c r="A162" s="9" t="s">
        <v>36</v>
      </c>
      <c r="B162" s="30"/>
      <c r="C162" s="31"/>
      <c r="D162" s="31"/>
      <c r="E162" s="61"/>
      <c r="F162" s="11"/>
      <c r="G162" s="11"/>
      <c r="H162" s="121"/>
      <c r="I162" s="137"/>
      <c r="J162" s="137"/>
    </row>
    <row r="163" spans="1:10" ht="12" customHeight="1" x14ac:dyDescent="0.2">
      <c r="A163" s="2" t="s">
        <v>37</v>
      </c>
      <c r="B163" s="70"/>
      <c r="C163" s="78"/>
      <c r="D163" s="78"/>
      <c r="E163" s="45">
        <f>B163*C163</f>
        <v>0</v>
      </c>
      <c r="F163" s="88"/>
      <c r="G163" s="4"/>
      <c r="H163" s="120"/>
      <c r="I163" s="117">
        <f>G163*H163</f>
        <v>0</v>
      </c>
      <c r="J163" s="117"/>
    </row>
    <row r="164" spans="1:10" ht="12" customHeight="1" x14ac:dyDescent="0.2">
      <c r="A164" s="2" t="s">
        <v>38</v>
      </c>
      <c r="B164" s="70"/>
      <c r="C164" s="78"/>
      <c r="D164" s="78"/>
      <c r="E164" s="45">
        <f>B164*C164</f>
        <v>0</v>
      </c>
      <c r="F164" s="88"/>
      <c r="G164" s="4"/>
      <c r="H164" s="120"/>
      <c r="I164" s="117">
        <f>G164*H164</f>
        <v>0</v>
      </c>
      <c r="J164" s="117"/>
    </row>
    <row r="165" spans="1:10" ht="12" customHeight="1" x14ac:dyDescent="0.2">
      <c r="A165" s="14" t="s">
        <v>39</v>
      </c>
      <c r="B165" s="52"/>
      <c r="C165" s="44"/>
      <c r="D165" s="44"/>
      <c r="E165" s="57">
        <f>SUM(E163:E164)</f>
        <v>0</v>
      </c>
      <c r="F165" s="68"/>
      <c r="G165" s="17"/>
      <c r="H165" s="121"/>
      <c r="I165" s="106">
        <f>SUM(I163:I164)</f>
        <v>0</v>
      </c>
      <c r="J165" s="106"/>
    </row>
    <row r="166" spans="1:10" ht="12" customHeight="1" x14ac:dyDescent="0.2">
      <c r="A166" s="9" t="s">
        <v>40</v>
      </c>
      <c r="B166" s="30"/>
      <c r="C166" s="9"/>
      <c r="D166" s="9"/>
      <c r="E166" s="61"/>
      <c r="F166" s="11"/>
      <c r="G166" s="11"/>
      <c r="H166" s="121"/>
      <c r="I166" s="137"/>
      <c r="J166" s="137"/>
    </row>
    <row r="167" spans="1:10" ht="12" customHeight="1" x14ac:dyDescent="0.2">
      <c r="A167" s="2" t="s">
        <v>41</v>
      </c>
      <c r="B167" s="70"/>
      <c r="C167" s="78"/>
      <c r="D167" s="78"/>
      <c r="E167" s="45">
        <f>B167*C167</f>
        <v>0</v>
      </c>
      <c r="F167" s="88"/>
      <c r="G167" s="4"/>
      <c r="H167" s="120"/>
      <c r="I167" s="117">
        <f>G167*H167</f>
        <v>0</v>
      </c>
      <c r="J167" s="117"/>
    </row>
    <row r="168" spans="1:10" ht="12" customHeight="1" x14ac:dyDescent="0.2">
      <c r="A168" s="2" t="s">
        <v>42</v>
      </c>
      <c r="B168" s="70"/>
      <c r="C168" s="78"/>
      <c r="D168" s="78"/>
      <c r="E168" s="45">
        <f>B168*C168</f>
        <v>0</v>
      </c>
      <c r="F168" s="88"/>
      <c r="G168" s="4"/>
      <c r="H168" s="120"/>
      <c r="I168" s="117">
        <f>G168*H168</f>
        <v>0</v>
      </c>
      <c r="J168" s="117"/>
    </row>
    <row r="169" spans="1:10" ht="12" customHeight="1" x14ac:dyDescent="0.2">
      <c r="A169" s="14" t="s">
        <v>43</v>
      </c>
      <c r="B169" s="52"/>
      <c r="C169" s="44"/>
      <c r="D169" s="44"/>
      <c r="E169" s="57">
        <f>SUM(E167:E168)</f>
        <v>0</v>
      </c>
      <c r="F169" s="68"/>
      <c r="G169" s="17"/>
      <c r="H169" s="121"/>
      <c r="I169" s="106">
        <f>SUM(I167:I168)</f>
        <v>0</v>
      </c>
      <c r="J169" s="106"/>
    </row>
  </sheetData>
  <mergeCells count="75">
    <mergeCell ref="J145:J147"/>
    <mergeCell ref="B144:E144"/>
    <mergeCell ref="F144:I144"/>
    <mergeCell ref="A145:A146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J91:J93"/>
    <mergeCell ref="B117:E117"/>
    <mergeCell ref="F117:I117"/>
    <mergeCell ref="A118:A119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J118:J120"/>
    <mergeCell ref="B90:E90"/>
    <mergeCell ref="F90:I90"/>
    <mergeCell ref="A91:A92"/>
    <mergeCell ref="B91:B93"/>
    <mergeCell ref="C91:C93"/>
    <mergeCell ref="D91:D93"/>
    <mergeCell ref="E91:E93"/>
    <mergeCell ref="F91:F93"/>
    <mergeCell ref="G91:G93"/>
    <mergeCell ref="H91:H93"/>
    <mergeCell ref="I91:I93"/>
    <mergeCell ref="F64:F66"/>
    <mergeCell ref="G64:G66"/>
    <mergeCell ref="H64:H66"/>
    <mergeCell ref="I64:I66"/>
    <mergeCell ref="J64:J66"/>
    <mergeCell ref="A64:A65"/>
    <mergeCell ref="B64:B66"/>
    <mergeCell ref="C64:C66"/>
    <mergeCell ref="D64:D66"/>
    <mergeCell ref="E64:E66"/>
    <mergeCell ref="B63:E63"/>
    <mergeCell ref="F63:I63"/>
    <mergeCell ref="D38:D39"/>
    <mergeCell ref="E38:E39"/>
    <mergeCell ref="F38:F39"/>
    <mergeCell ref="G38:G39"/>
    <mergeCell ref="H38:H39"/>
    <mergeCell ref="J11:J12"/>
    <mergeCell ref="A37:A38"/>
    <mergeCell ref="B37:E37"/>
    <mergeCell ref="F37:I37"/>
    <mergeCell ref="B38:B39"/>
    <mergeCell ref="C38:C39"/>
    <mergeCell ref="D11:D12"/>
    <mergeCell ref="E11:E12"/>
    <mergeCell ref="F11:F12"/>
    <mergeCell ref="G11:G12"/>
    <mergeCell ref="H11:H12"/>
    <mergeCell ref="I38:I39"/>
    <mergeCell ref="J38:J39"/>
    <mergeCell ref="A2:A3"/>
    <mergeCell ref="B2:E2"/>
    <mergeCell ref="F2:I2"/>
    <mergeCell ref="A10:A11"/>
    <mergeCell ref="B10:E10"/>
    <mergeCell ref="F10:I10"/>
    <mergeCell ref="B11:B12"/>
    <mergeCell ref="C11:C12"/>
    <mergeCell ref="I11:I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01FCE-14AA-496F-8F0A-5CC459D65BAB}">
  <dimension ref="A1:K10"/>
  <sheetViews>
    <sheetView workbookViewId="0">
      <selection sqref="A1:E10"/>
    </sheetView>
  </sheetViews>
  <sheetFormatPr defaultRowHeight="12.75" x14ac:dyDescent="0.2"/>
  <cols>
    <col min="1" max="4" width="25.42578125" customWidth="1"/>
    <col min="5" max="5" width="22.85546875" customWidth="1"/>
    <col min="11" max="11" width="0" hidden="1" customWidth="1"/>
  </cols>
  <sheetData>
    <row r="1" spans="1:11" ht="134.25" customHeight="1" x14ac:dyDescent="0.2">
      <c r="A1" s="24" t="s">
        <v>3</v>
      </c>
      <c r="B1" s="42" t="s">
        <v>4</v>
      </c>
      <c r="C1" s="42" t="s">
        <v>77</v>
      </c>
      <c r="D1" s="8" t="s">
        <v>78</v>
      </c>
      <c r="E1" s="8" t="s">
        <v>79</v>
      </c>
    </row>
    <row r="2" spans="1:11" x14ac:dyDescent="0.2">
      <c r="A2" s="21" t="s">
        <v>5</v>
      </c>
      <c r="B2" s="143">
        <f>F18</f>
        <v>0</v>
      </c>
      <c r="C2" s="143">
        <f t="shared" ref="C2:C10" si="0">B2*7.5345</f>
        <v>0</v>
      </c>
      <c r="D2" s="143">
        <f>H18</f>
        <v>0</v>
      </c>
      <c r="E2" s="143">
        <f>D2*$K$8</f>
        <v>0</v>
      </c>
    </row>
    <row r="3" spans="1:11" x14ac:dyDescent="0.2">
      <c r="A3" s="21" t="s">
        <v>6</v>
      </c>
      <c r="B3" s="143">
        <f>F33+F37+F41+F45</f>
        <v>0</v>
      </c>
      <c r="C3" s="143">
        <f t="shared" si="0"/>
        <v>0</v>
      </c>
      <c r="D3" s="143">
        <f>H33+H37+H41+H45</f>
        <v>0</v>
      </c>
      <c r="E3" s="143">
        <f t="shared" ref="E3:E10" si="1">D3*$K$8</f>
        <v>0</v>
      </c>
    </row>
    <row r="4" spans="1:11" x14ac:dyDescent="0.2">
      <c r="A4" s="21" t="s">
        <v>7</v>
      </c>
      <c r="B4" s="143">
        <f>F60+F64+F68+F72</f>
        <v>0</v>
      </c>
      <c r="C4" s="143">
        <f t="shared" si="0"/>
        <v>0</v>
      </c>
      <c r="D4" s="143">
        <f>H60+H64+H68+H72</f>
        <v>0</v>
      </c>
      <c r="E4" s="143">
        <f t="shared" si="1"/>
        <v>0</v>
      </c>
    </row>
    <row r="5" spans="1:11" x14ac:dyDescent="0.2">
      <c r="A5" s="21" t="s">
        <v>8</v>
      </c>
      <c r="B5" s="143">
        <f>F87+F91+F95+F99</f>
        <v>0</v>
      </c>
      <c r="C5" s="143">
        <f t="shared" si="0"/>
        <v>0</v>
      </c>
      <c r="D5" s="143">
        <f>H87+H91+H95+H99</f>
        <v>0</v>
      </c>
      <c r="E5" s="143">
        <f t="shared" si="1"/>
        <v>0</v>
      </c>
    </row>
    <row r="6" spans="1:11" x14ac:dyDescent="0.2">
      <c r="A6" s="21" t="s">
        <v>9</v>
      </c>
      <c r="B6" s="143">
        <f>F114+F118+F122+F126</f>
        <v>0</v>
      </c>
      <c r="C6" s="143">
        <f t="shared" si="0"/>
        <v>0</v>
      </c>
      <c r="D6" s="143">
        <f>H114+H118+H122+H126</f>
        <v>0</v>
      </c>
      <c r="E6" s="143">
        <f t="shared" si="1"/>
        <v>0</v>
      </c>
    </row>
    <row r="7" spans="1:11" x14ac:dyDescent="0.2">
      <c r="A7" s="21" t="s">
        <v>10</v>
      </c>
      <c r="B7" s="143">
        <f>F141+F145+F149+F153</f>
        <v>0</v>
      </c>
      <c r="C7" s="143">
        <f t="shared" si="0"/>
        <v>0</v>
      </c>
      <c r="D7" s="143">
        <f>H141+H145+H149+H153</f>
        <v>0</v>
      </c>
      <c r="E7" s="143">
        <f t="shared" si="1"/>
        <v>0</v>
      </c>
    </row>
    <row r="8" spans="1:11" x14ac:dyDescent="0.2">
      <c r="A8" s="21" t="s">
        <v>11</v>
      </c>
      <c r="B8" s="143">
        <f>F169+F173+F177+F181</f>
        <v>0</v>
      </c>
      <c r="C8" s="143">
        <f t="shared" si="0"/>
        <v>0</v>
      </c>
      <c r="D8" s="143">
        <f>H169+H173+H177+H181</f>
        <v>0</v>
      </c>
      <c r="E8" s="143">
        <f t="shared" si="1"/>
        <v>0</v>
      </c>
      <c r="K8">
        <v>7.5345000000000004</v>
      </c>
    </row>
    <row r="9" spans="1:11" ht="13.5" x14ac:dyDescent="0.2">
      <c r="A9" s="23" t="s">
        <v>12</v>
      </c>
      <c r="B9" s="22">
        <f>SUM(B2:B5)</f>
        <v>0</v>
      </c>
      <c r="C9" s="142">
        <f t="shared" si="0"/>
        <v>0</v>
      </c>
      <c r="D9" s="22">
        <f>SUM(D2:D5)</f>
        <v>0</v>
      </c>
      <c r="E9" s="142">
        <f t="shared" si="1"/>
        <v>0</v>
      </c>
    </row>
    <row r="10" spans="1:11" ht="13.5" x14ac:dyDescent="0.2">
      <c r="A10" s="23" t="s">
        <v>13</v>
      </c>
      <c r="B10" s="22">
        <f>F33+F60+F87</f>
        <v>0</v>
      </c>
      <c r="C10" s="142">
        <f t="shared" si="0"/>
        <v>0</v>
      </c>
      <c r="D10" s="22">
        <f>H33+H60+H87</f>
        <v>0</v>
      </c>
      <c r="E10" s="142">
        <f t="shared" si="1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4C8D541A52A45B5E7D4C1D511188D" ma:contentTypeVersion="13" ma:contentTypeDescription="Create a new document." ma:contentTypeScope="" ma:versionID="30f1ab39a041fe956c79e5e92b43e9b3">
  <xsd:schema xmlns:xsd="http://www.w3.org/2001/XMLSchema" xmlns:xs="http://www.w3.org/2001/XMLSchema" xmlns:p="http://schemas.microsoft.com/office/2006/metadata/properties" xmlns:ns2="9f741cb3-622c-4b5f-8c93-6ee338693471" xmlns:ns3="e7897449-8e6f-4cef-be58-e81a4abd4035" targetNamespace="http://schemas.microsoft.com/office/2006/metadata/properties" ma:root="true" ma:fieldsID="507081964de71180e301cc6197ce7e6d" ns2:_="" ns3:_="">
    <xsd:import namespace="9f741cb3-622c-4b5f-8c93-6ee338693471"/>
    <xsd:import namespace="e7897449-8e6f-4cef-be58-e81a4abd4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41cb3-622c-4b5f-8c93-6ee338693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19A1AA-D12A-4F6D-95AA-B68E8540F1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464EF2-314E-4A25-9A30-5ABFA64BE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41cb3-622c-4b5f-8c93-6ee338693471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Obrazac B2 - proračun projekta</vt:lpstr>
      <vt:lpstr>Obrazac B2 - proračun projekta </vt:lpstr>
      <vt:lpstr>Sheet3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Dajana Štrbić</cp:lastModifiedBy>
  <cp:revision/>
  <dcterms:created xsi:type="dcterms:W3CDTF">2013-01-21T15:30:15Z</dcterms:created>
  <dcterms:modified xsi:type="dcterms:W3CDTF">2023-06-09T09:48:03Z</dcterms:modified>
  <cp:category/>
  <cp:contentStatus/>
</cp:coreProperties>
</file>